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<sst xmlns="http://schemas.openxmlformats.org/spreadsheetml/2006/main" count="430" uniqueCount="174">
  <si>
    <t>Школа</t>
  </si>
  <si>
    <t>МБОУ "Гимназия №18"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</si>
  <si>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</si>
  <si>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</si>
  <si>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</si>
  <si>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</si>
  <si>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</si>
  <si>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Брежнева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</si>
  <si>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</si>
  <si>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</si>
  <si>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</si>
  <si>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</si>
  <si>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</si>
  <si>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</si>
  <si>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</si>
  <si>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</si>
  <si>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</si>
  <si>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</si>
  <si>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</si>
  <si>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</si>
  <si>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</si>
  <si>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</si>
  <si>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</si>
  <si>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</si>
  <si>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</si>
  <si>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</si>
  <si>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</si>
  <si>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</si>
  <si>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из хлопьев овсяных Геркулес с  маслом сливочным</t>
  </si>
  <si>
    <t>ТТК 1.1.</t>
  </si>
  <si>
    <t>мучн. изд</t>
  </si>
  <si>
    <t>Оладьи с повидлом</t>
  </si>
  <si>
    <t>ТТК 3.5</t>
  </si>
  <si>
    <t>гор.напиток</t>
  </si>
  <si>
    <t>Какао с молоком</t>
  </si>
  <si>
    <t>ТТК 8.12</t>
  </si>
  <si>
    <t>фрукты</t>
  </si>
  <si>
    <t>Плоды свежие</t>
  </si>
  <si>
    <t>ТТК 3.11</t>
  </si>
  <si>
    <t>итого</t>
  </si>
  <si>
    <t>Обед</t>
  </si>
  <si>
    <t>закуска</t>
  </si>
  <si>
    <t>Помидор свежий</t>
  </si>
  <si>
    <t>ТТК 4.1</t>
  </si>
  <si>
    <t>1 блюдо</t>
  </si>
  <si>
    <t>Суп картофельный с горохом и цыплеком</t>
  </si>
  <si>
    <t>ТТК 5.31</t>
  </si>
  <si>
    <t>Плов</t>
  </si>
  <si>
    <t>ТТК 6.20</t>
  </si>
  <si>
    <t>напиток</t>
  </si>
  <si>
    <t>Сок разливной</t>
  </si>
  <si>
    <t>ТТК 8.5</t>
  </si>
  <si>
    <t>хлеб бел.</t>
  </si>
  <si>
    <t>Хлеб пшеничный</t>
  </si>
  <si>
    <t>ТТК 3.1</t>
  </si>
  <si>
    <t>хлеб черн.</t>
  </si>
  <si>
    <t>Хлеб ржано-пшеничный</t>
  </si>
  <si>
    <t>ТТК 3.2</t>
  </si>
  <si>
    <t>Итого за день:</t>
  </si>
  <si>
    <t>Омлет паровой с мясом и с огурцом свежим</t>
  </si>
  <si>
    <t>ТТК 6.8</t>
  </si>
  <si>
    <t>Чай с сахаром и лимоном</t>
  </si>
  <si>
    <t>ТТК 8.3</t>
  </si>
  <si>
    <t>хлеб</t>
  </si>
  <si>
    <t>конд.изд</t>
  </si>
  <si>
    <t>Конд изделие пром производства</t>
  </si>
  <si>
    <t>ТТК 3.3</t>
  </si>
  <si>
    <t>Салат из помидоров с сыром</t>
  </si>
  <si>
    <t>ТТК 4.27</t>
  </si>
  <si>
    <t>Свекольник со сметаной</t>
  </si>
  <si>
    <t>ТТК 5.8</t>
  </si>
  <si>
    <t>2 блюдо</t>
  </si>
  <si>
    <t>Фрикадельки мясные с соусом</t>
  </si>
  <si>
    <t>ТТК 6.13</t>
  </si>
  <si>
    <t>гарнир</t>
  </si>
  <si>
    <t>Каша рассыпчатая гречневая с маслом сливочным</t>
  </si>
  <si>
    <t>ТТК 7.2</t>
  </si>
  <si>
    <t>Компот из смеси сухофруктов</t>
  </si>
  <si>
    <t>ТТК 8.11</t>
  </si>
  <si>
    <t>Запеканка творожно-рисовая со сгущенным молоком</t>
  </si>
  <si>
    <t>ТТК 2.1</t>
  </si>
  <si>
    <t>порц. блюдо</t>
  </si>
  <si>
    <t>Масло порциями сливочное</t>
  </si>
  <si>
    <t>Чай с сахаром</t>
  </si>
  <si>
    <t>ТТК 8.2</t>
  </si>
  <si>
    <t>Батон пектиновый</t>
  </si>
  <si>
    <t>Салат из свеклы</t>
  </si>
  <si>
    <t>Суп лапша по-домашнему</t>
  </si>
  <si>
    <t>ТТК 5.9</t>
  </si>
  <si>
    <t>Растрепки куриные</t>
  </si>
  <si>
    <t>ТТК 6.65</t>
  </si>
  <si>
    <t>Рагу из овощей</t>
  </si>
  <si>
    <t>ТТК 7.3</t>
  </si>
  <si>
    <t>Напиток Каркаде</t>
  </si>
  <si>
    <t>ТТК 8.4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</si>
  <si>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</si>
  <si>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</si>
  <si>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</si>
  <si>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</si>
  <si>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Салат из свежих огурцов с луком</t>
  </si>
  <si>
    <t>ТТК 4.22</t>
  </si>
  <si>
    <t>Суп сливочный с рыбными фрикадельками (горбуша)</t>
  </si>
  <si>
    <t>ТТК 5.33</t>
  </si>
  <si>
    <t>Котлеты по-хлыновски</t>
  </si>
  <si>
    <t>ТТК 6.16</t>
  </si>
  <si>
    <t>Макаронные изделия отварные</t>
  </si>
  <si>
    <t>ТТК 7.5</t>
  </si>
  <si>
    <t>Компот из фруктов и ягод с/м</t>
  </si>
  <si>
    <t>Каша Дружба с маслом сливочным</t>
  </si>
  <si>
    <t>ТТК 1.5</t>
  </si>
  <si>
    <t>Сыр порциями</t>
  </si>
  <si>
    <t>ТТК 3.10</t>
  </si>
  <si>
    <t>Чай с молоком</t>
  </si>
  <si>
    <t>ТТК 8.19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</si>
  <si>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</si>
  <si>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</si>
  <si>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</si>
  <si>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</si>
  <si>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</si>
  <si>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</si>
  <si>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Пюре картофельное</t>
  </si>
  <si>
    <t>ТТК 7.1</t>
  </si>
  <si>
    <t>Макароны отварные с сыром</t>
  </si>
  <si>
    <t>ТТК 1.10</t>
  </si>
  <si>
    <t>овощи</t>
  </si>
  <si>
    <t>Огурец свежий</t>
  </si>
  <si>
    <t>ТТК 4.4</t>
  </si>
  <si>
    <t>Щи из свежей капусты с картофелем со сметаной</t>
  </si>
  <si>
    <t>ТТК 5.14</t>
  </si>
  <si>
    <t>Цыплята (бедро н/к) запеченые</t>
  </si>
  <si>
    <t>ТТК 6.6</t>
  </si>
  <si>
    <t>Каша рассыпчатая гречневая</t>
  </si>
  <si>
    <t>Крупенник мясной</t>
  </si>
  <si>
    <t>ТТК 6.67</t>
  </si>
  <si>
    <t>ТТК 4.5</t>
  </si>
  <si>
    <t xml:space="preserve">Суп картофельный с горохом и цыпленком </t>
  </si>
  <si>
    <t>Котлеты рыбные</t>
  </si>
  <si>
    <t>ТТК 6.44</t>
  </si>
  <si>
    <t>Каша жидкая молочная из манной крупы с маслом сливочным</t>
  </si>
  <si>
    <t>ТТК 1.3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</si>
  <si>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</si>
  <si>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</si>
  <si>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</si>
  <si>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</si>
  <si>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</si>
  <si>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</si>
  <si>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6.10</t>
  </si>
  <si>
    <t>Спагетти по-неопалитански</t>
  </si>
  <si>
    <t>ТТК 7.21</t>
  </si>
  <si>
    <t>Пудинг творожный Лакомка со сгущенным молоком</t>
  </si>
  <si>
    <t>ТТК 2.10</t>
  </si>
  <si>
    <t>Буженина из свинины</t>
  </si>
  <si>
    <t>ТТК 3.29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</si>
  <si>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</si>
  <si>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</si>
  <si>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</si>
  <si>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</si>
  <si>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</si>
  <si>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</si>
  <si>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</si>
  <si>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</si>
  <si>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</si>
  <si>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</si>
  <si>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</si>
  <si>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>Яйцо вареное</t>
  </si>
  <si>
    <t>ТТК 3.13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</si>
  <si>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</si>
  <si>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</si>
  <si>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</si>
  <si>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</si>
  <si>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</si>
  <si>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Компот из свежих плодов (яблок)</t>
  </si>
  <si>
    <t>ТТК 8.14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</si>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</sst>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center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8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1" fontId="1" fillId="3" borderId="8" xfId="0" applyNumberFormat="1" applyFont="1" applyFill="1" applyBorder="1" applyAlignment="1">
      <alignment horizontal="center" vertical="center" wrapText="1"/>
    </xf>
    <xf numFmtId="180" fontId="1" fillId="3" borderId="8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0" fillId="2" borderId="9" xfId="0" applyFill="1" applyBorder="1" applyAlignment="1" applyProtection="1">
      <alignment wrapText="1"/>
      <protection locked="0"/>
    </xf>
    <xf numFmtId="18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1" fontId="1" fillId="3" borderId="1" xfId="0" applyNumberFormat="1" applyFont="1" applyFill="1" applyBorder="1" applyAlignment="1">
      <alignment horizontal="center" vertical="center" wrapText="1"/>
    </xf>
    <xf numFmtId="180" fontId="1" fillId="3" borderId="1" xfId="0" applyNumberFormat="1" applyFont="1" applyFill="1" applyBorder="1" applyAlignment="1">
      <alignment horizontal="center" vertical="center" wrapText="1"/>
    </xf>
    <xf numFmtId="180" fontId="0" fillId="2" borderId="1" xfId="0" applyNumberFormat="1" applyFill="1" applyBorder="1" applyAlignment="1" applyProtection="1">
      <alignment horizontal="center" vertical="center"/>
      <protection locked="0"/>
    </xf>
    <xf numFmtId="180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180" fontId="0" fillId="2" borderId="10" xfId="0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80" fontId="0" fillId="2" borderId="12" xfId="0" applyNumberFormat="1" applyFill="1" applyBorder="1" applyAlignment="1" applyProtection="1">
      <alignment horizontal="center" vertical="center"/>
      <protection locked="0"/>
    </xf>
    <xf numFmtId="18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0"/>
  <sheetViews>
    <sheetView tabSelected="1" view="pageBreakPreview" zoomScaleNormal="100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.1047619047619" defaultRowHeight="12.75"/>
  <cols>
    <col min="1" max="2" width="7.43809523809524" style="1" customWidth="1"/>
    <col min="3" max="3" width="15.6666666666667" style="2" customWidth="1"/>
    <col min="4" max="4" width="13" style="3" customWidth="1"/>
    <col min="5" max="5" width="46.3333333333333" style="1" customWidth="1"/>
    <col min="6" max="6" width="9.33333333333333" style="4" customWidth="1"/>
    <col min="7" max="10" width="11.6666666666667" style="4" customWidth="1"/>
    <col min="11" max="11" width="10" style="4" customWidth="1"/>
    <col min="12" max="13" width="9.1047619047619" style="5"/>
    <col min="14" max="16384" width="9.1047619047619" style="1"/>
  </cols>
  <sheetData>
    <row r="1" spans="1:11">
      <c r="A1" s="2" t="s">
        <v>0</v>
      </c>
      <c r="C1" s="6" t="s">
        <v>1</v>
      </c>
      <c r="D1" s="7"/>
      <c r="E1" s="7"/>
      <c r="F1" s="4" t="s">
        <v>2</v>
      </c>
      <c r="G1" s="4" t="s">
        <v>3</v>
      </c>
      <c r="H1" s="8" t="s">
        <v>4</v>
      </c>
      <c r="I1" s="8"/>
      <c r="J1" s="8"/>
      <c r="K1" s="8"/>
    </row>
    <row r="2" ht="18" spans="1:11">
      <c r="A2" s="9" t="s">
        <v>5</v>
      </c>
      <c r="C2" s="1"/>
      <c r="G2" s="4" t="s">
        <v>6</v>
      </c>
      <c r="H2" s="8" t="s">
        <v>7</v>
      </c>
      <c r="I2" s="8"/>
      <c r="J2" s="8"/>
      <c r="K2" s="8"/>
    </row>
    <row r="3" ht="17.25" customHeight="1" spans="1:11">
      <c r="A3" s="10" t="s">
        <v>8</v>
      </c>
      <c r="C3" s="1"/>
      <c r="D3" s="11"/>
      <c r="E3" s="12" t="s">
        <v>9</v>
      </c>
      <c r="G3" s="4" t="s">
        <v>10</v>
      </c>
      <c r="H3" s="13">
        <v>10</v>
      </c>
      <c r="I3" s="13">
        <v>11</v>
      </c>
      <c r="J3" s="54">
        <v>2025</v>
      </c>
      <c r="K3" s="55"/>
    </row>
    <row r="4" ht="13.5" spans="3:10">
      <c r="C4" s="1"/>
      <c r="D4" s="10"/>
      <c r="H4" s="14" t="s">
        <v>11</v>
      </c>
      <c r="I4" s="14" t="s">
        <v>12</v>
      </c>
      <c r="J4" s="14" t="s">
        <v>13</v>
      </c>
    </row>
    <row r="5" ht="23.2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</row>
    <row r="6" ht="30" spans="1:12">
      <c r="A6" s="18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7.8</v>
      </c>
      <c r="H6" s="22">
        <v>7.8</v>
      </c>
      <c r="I6" s="22">
        <v>35.1</v>
      </c>
      <c r="J6" s="22">
        <v>236.3</v>
      </c>
      <c r="K6" s="22" t="s">
        <v>29</v>
      </c>
      <c r="L6" s="22"/>
    </row>
    <row r="7" ht="15" spans="1:12">
      <c r="A7" s="23"/>
      <c r="B7" s="23"/>
      <c r="C7" s="24"/>
      <c r="D7" s="25" t="s">
        <v>30</v>
      </c>
      <c r="E7" s="26" t="s">
        <v>31</v>
      </c>
      <c r="F7" s="8">
        <v>60</v>
      </c>
      <c r="G7" s="8">
        <v>3.5</v>
      </c>
      <c r="H7" s="8">
        <v>4.6</v>
      </c>
      <c r="I7" s="8">
        <v>23.1</v>
      </c>
      <c r="J7" s="8">
        <v>147.3</v>
      </c>
      <c r="K7" s="8" t="s">
        <v>32</v>
      </c>
      <c r="L7" s="8"/>
    </row>
    <row r="8" ht="15" spans="1:12">
      <c r="A8" s="23"/>
      <c r="B8" s="23"/>
      <c r="C8" s="24"/>
      <c r="D8" s="27" t="s">
        <v>33</v>
      </c>
      <c r="E8" s="26" t="s">
        <v>34</v>
      </c>
      <c r="F8" s="8">
        <v>200</v>
      </c>
      <c r="G8" s="8">
        <v>3.9</v>
      </c>
      <c r="H8" s="8">
        <v>3.1</v>
      </c>
      <c r="I8" s="8">
        <v>16.3</v>
      </c>
      <c r="J8" s="8">
        <v>108.7</v>
      </c>
      <c r="K8" s="8" t="s">
        <v>35</v>
      </c>
      <c r="L8" s="8"/>
    </row>
    <row r="9" ht="15" spans="1:12">
      <c r="A9" s="23"/>
      <c r="B9" s="23"/>
      <c r="C9" s="24"/>
      <c r="D9" s="27" t="s">
        <v>36</v>
      </c>
      <c r="E9" s="26" t="s">
        <v>37</v>
      </c>
      <c r="F9" s="8">
        <v>100</v>
      </c>
      <c r="G9" s="8">
        <v>0.4</v>
      </c>
      <c r="H9" s="8">
        <v>0.4</v>
      </c>
      <c r="I9" s="8">
        <v>8.9</v>
      </c>
      <c r="J9" s="8">
        <v>40.8</v>
      </c>
      <c r="K9" s="8" t="s">
        <v>38</v>
      </c>
      <c r="L9" s="8"/>
    </row>
    <row r="10" ht="15" spans="1:12">
      <c r="A10" s="23"/>
      <c r="B10" s="23"/>
      <c r="C10" s="24"/>
      <c r="D10" s="28"/>
      <c r="E10" s="29"/>
      <c r="F10" s="8"/>
      <c r="G10" s="8"/>
      <c r="H10" s="8"/>
      <c r="I10" s="8"/>
      <c r="J10" s="8"/>
      <c r="K10" s="8"/>
      <c r="L10" s="8"/>
    </row>
    <row r="11" ht="15" spans="1:12">
      <c r="A11" s="23"/>
      <c r="B11" s="23"/>
      <c r="C11" s="24"/>
      <c r="D11" s="28"/>
      <c r="E11" s="29"/>
      <c r="F11" s="8"/>
      <c r="G11" s="8"/>
      <c r="H11" s="8"/>
      <c r="I11" s="8"/>
      <c r="J11" s="8"/>
      <c r="K11" s="8"/>
      <c r="L11" s="8">
        <v>78.3</v>
      </c>
    </row>
    <row r="12" ht="15" spans="1:12">
      <c r="A12" s="30"/>
      <c r="B12" s="30"/>
      <c r="C12" s="31"/>
      <c r="D12" s="32" t="s">
        <v>39</v>
      </c>
      <c r="E12" s="33"/>
      <c r="F12" s="34">
        <f>SUM(F6:F11)</f>
        <v>565</v>
      </c>
      <c r="G12" s="34">
        <f>SUM(G6:G11)</f>
        <v>15.6</v>
      </c>
      <c r="H12" s="34">
        <f>SUM(H6:H11)</f>
        <v>15.9</v>
      </c>
      <c r="I12" s="34">
        <f>SUM(I6:I11)</f>
        <v>83.4</v>
      </c>
      <c r="J12" s="34">
        <f>SUM(J6:J11)</f>
        <v>533.1</v>
      </c>
      <c r="K12" s="34"/>
      <c r="L12" s="34">
        <f>SUM(L6:L11)</f>
        <v>78.3</v>
      </c>
    </row>
    <row r="13" ht="15" spans="1:12">
      <c r="A13" s="35">
        <f>A6</f>
        <v>1</v>
      </c>
      <c r="B13" s="35">
        <f>B6</f>
        <v>1</v>
      </c>
      <c r="C13" s="36" t="s">
        <v>40</v>
      </c>
      <c r="D13" s="27" t="s">
        <v>41</v>
      </c>
      <c r="E13" s="29" t="s">
        <v>42</v>
      </c>
      <c r="F13" s="8">
        <v>60</v>
      </c>
      <c r="G13" s="8">
        <v>0.7</v>
      </c>
      <c r="H13" s="8">
        <v>0.1</v>
      </c>
      <c r="I13" s="8">
        <v>2.1</v>
      </c>
      <c r="J13" s="8">
        <v>12.1</v>
      </c>
      <c r="K13" s="8" t="s">
        <v>43</v>
      </c>
      <c r="L13" s="8"/>
    </row>
    <row r="14" ht="15" spans="1:12">
      <c r="A14" s="23"/>
      <c r="B14" s="23"/>
      <c r="C14" s="24"/>
      <c r="D14" s="27" t="s">
        <v>44</v>
      </c>
      <c r="E14" s="29" t="s">
        <v>45</v>
      </c>
      <c r="F14" s="8">
        <v>210</v>
      </c>
      <c r="G14" s="8">
        <v>8.3</v>
      </c>
      <c r="H14" s="8">
        <v>8.1</v>
      </c>
      <c r="I14" s="8">
        <v>14.4</v>
      </c>
      <c r="J14" s="8">
        <v>163.3</v>
      </c>
      <c r="K14" s="8" t="s">
        <v>46</v>
      </c>
      <c r="L14" s="8"/>
    </row>
    <row r="15" ht="15" spans="1:12">
      <c r="A15" s="23"/>
      <c r="B15" s="23"/>
      <c r="C15" s="24"/>
      <c r="D15" s="27" t="s">
        <v>27</v>
      </c>
      <c r="E15" s="29" t="s">
        <v>47</v>
      </c>
      <c r="F15" s="8">
        <v>150</v>
      </c>
      <c r="G15" s="8">
        <v>13</v>
      </c>
      <c r="H15" s="8">
        <v>20.1</v>
      </c>
      <c r="I15" s="8">
        <v>25.6</v>
      </c>
      <c r="J15" s="8">
        <v>334.9</v>
      </c>
      <c r="K15" s="8" t="s">
        <v>48</v>
      </c>
      <c r="L15" s="8"/>
    </row>
    <row r="16" ht="15" spans="1:12">
      <c r="A16" s="23"/>
      <c r="B16" s="23"/>
      <c r="C16" s="24"/>
      <c r="D16" s="27" t="s">
        <v>49</v>
      </c>
      <c r="E16" s="29" t="s">
        <v>50</v>
      </c>
      <c r="F16" s="8">
        <v>200</v>
      </c>
      <c r="G16" s="8">
        <v>1</v>
      </c>
      <c r="H16" s="8">
        <v>0.2</v>
      </c>
      <c r="I16" s="8">
        <v>20.2</v>
      </c>
      <c r="J16" s="8">
        <v>86.6</v>
      </c>
      <c r="K16" s="8" t="s">
        <v>51</v>
      </c>
      <c r="L16" s="8"/>
    </row>
    <row r="17" ht="15" spans="1:12">
      <c r="A17" s="23"/>
      <c r="B17" s="23"/>
      <c r="C17" s="24"/>
      <c r="D17" s="27" t="s">
        <v>52</v>
      </c>
      <c r="E17" s="29" t="s">
        <v>53</v>
      </c>
      <c r="F17" s="8">
        <v>40</v>
      </c>
      <c r="G17" s="8">
        <v>3</v>
      </c>
      <c r="H17" s="8">
        <v>0.3</v>
      </c>
      <c r="I17" s="8">
        <v>19.7</v>
      </c>
      <c r="J17" s="8">
        <v>93.8</v>
      </c>
      <c r="K17" s="8" t="s">
        <v>54</v>
      </c>
      <c r="L17" s="8"/>
    </row>
    <row r="18" ht="15" spans="1:12">
      <c r="A18" s="23"/>
      <c r="B18" s="23"/>
      <c r="C18" s="24"/>
      <c r="D18" s="27" t="s">
        <v>55</v>
      </c>
      <c r="E18" s="29" t="s">
        <v>56</v>
      </c>
      <c r="F18" s="8">
        <v>40</v>
      </c>
      <c r="G18" s="8">
        <v>2.2</v>
      </c>
      <c r="H18" s="8">
        <v>0.4</v>
      </c>
      <c r="I18" s="8">
        <v>23.8</v>
      </c>
      <c r="J18" s="8">
        <v>108</v>
      </c>
      <c r="K18" s="8" t="s">
        <v>57</v>
      </c>
      <c r="L18" s="8"/>
    </row>
    <row r="19" ht="15" spans="1:12">
      <c r="A19" s="23"/>
      <c r="B19" s="23"/>
      <c r="C19" s="24"/>
      <c r="D19" s="28"/>
      <c r="E19" s="29"/>
      <c r="F19" s="8"/>
      <c r="G19" s="8"/>
      <c r="H19" s="8"/>
      <c r="I19" s="8"/>
      <c r="J19" s="8"/>
      <c r="K19" s="8"/>
      <c r="L19" s="8"/>
    </row>
    <row r="20" ht="15" spans="1:12">
      <c r="A20" s="23"/>
      <c r="B20" s="23"/>
      <c r="C20" s="24"/>
      <c r="D20" s="28"/>
      <c r="E20" s="29"/>
      <c r="F20" s="8"/>
      <c r="G20" s="8"/>
      <c r="H20" s="8"/>
      <c r="I20" s="8"/>
      <c r="J20" s="8"/>
      <c r="K20" s="8"/>
      <c r="L20" s="8">
        <v>98</v>
      </c>
    </row>
    <row r="21" ht="15" spans="1:12">
      <c r="A21" s="30"/>
      <c r="B21" s="30"/>
      <c r="C21" s="31"/>
      <c r="D21" s="32" t="s">
        <v>39</v>
      </c>
      <c r="E21" s="33"/>
      <c r="F21" s="34">
        <f>SUM(F13:F20)</f>
        <v>700</v>
      </c>
      <c r="G21" s="34">
        <f>SUM(G13:G20)</f>
        <v>28.2</v>
      </c>
      <c r="H21" s="34">
        <f>SUM(H13:H20)</f>
        <v>29.2</v>
      </c>
      <c r="I21" s="34">
        <f>SUM(I13:I20)</f>
        <v>105.8</v>
      </c>
      <c r="J21" s="34">
        <f>SUM(J13:J20)</f>
        <v>798.7</v>
      </c>
      <c r="K21" s="34"/>
      <c r="L21" s="34">
        <f>SUM(L13:L20)</f>
        <v>98</v>
      </c>
    </row>
    <row r="22" ht="13.5" spans="1:12">
      <c r="A22" s="37">
        <f>A6</f>
        <v>1</v>
      </c>
      <c r="B22" s="37">
        <f>B6</f>
        <v>1</v>
      </c>
      <c r="C22" s="38" t="s">
        <v>58</v>
      </c>
      <c r="D22" s="39"/>
      <c r="E22" s="40"/>
      <c r="F22" s="41">
        <f>F21+F12</f>
        <v>1265</v>
      </c>
      <c r="G22" s="42">
        <f>G12+G21</f>
        <v>43.8</v>
      </c>
      <c r="H22" s="42">
        <f>H12+H21</f>
        <v>45.1</v>
      </c>
      <c r="I22" s="42">
        <f>I12+I21</f>
        <v>189.2</v>
      </c>
      <c r="J22" s="42">
        <f>J12+J21</f>
        <v>1331.8</v>
      </c>
      <c r="K22" s="56"/>
      <c r="L22" s="56">
        <f>L12+L21</f>
        <v>176.3</v>
      </c>
    </row>
    <row r="23" ht="15" spans="1:12">
      <c r="A23" s="35">
        <v>1</v>
      </c>
      <c r="B23" s="35">
        <v>2</v>
      </c>
      <c r="C23" s="43" t="s">
        <v>26</v>
      </c>
      <c r="D23" s="27" t="s">
        <v>27</v>
      </c>
      <c r="E23" s="44" t="s">
        <v>59</v>
      </c>
      <c r="F23" s="22">
        <v>155</v>
      </c>
      <c r="G23" s="45">
        <v>14.6</v>
      </c>
      <c r="H23" s="45">
        <v>16.27</v>
      </c>
      <c r="I23" s="57">
        <v>3</v>
      </c>
      <c r="J23" s="45">
        <v>216.9</v>
      </c>
      <c r="K23" s="22" t="s">
        <v>60</v>
      </c>
      <c r="L23" s="22"/>
    </row>
    <row r="24" ht="15" spans="1:12">
      <c r="A24" s="23"/>
      <c r="B24" s="23"/>
      <c r="C24" s="23"/>
      <c r="D24" s="27" t="s">
        <v>33</v>
      </c>
      <c r="E24" s="29" t="s">
        <v>61</v>
      </c>
      <c r="F24" s="8">
        <v>207</v>
      </c>
      <c r="G24" s="8">
        <v>0.2</v>
      </c>
      <c r="H24" s="8">
        <v>0.1</v>
      </c>
      <c r="I24" s="8">
        <v>15.2</v>
      </c>
      <c r="J24" s="8">
        <v>62.4</v>
      </c>
      <c r="K24" s="8" t="s">
        <v>62</v>
      </c>
      <c r="L24" s="8"/>
    </row>
    <row r="25" ht="15" spans="1:12">
      <c r="A25" s="23"/>
      <c r="B25" s="23"/>
      <c r="C25" s="23"/>
      <c r="D25" s="27" t="s">
        <v>63</v>
      </c>
      <c r="E25" s="29" t="s">
        <v>56</v>
      </c>
      <c r="F25" s="8">
        <v>20</v>
      </c>
      <c r="G25" s="8">
        <v>1.1</v>
      </c>
      <c r="H25" s="8">
        <v>0.2</v>
      </c>
      <c r="I25" s="8">
        <v>11.9</v>
      </c>
      <c r="J25" s="8">
        <v>54</v>
      </c>
      <c r="K25" s="8" t="s">
        <v>57</v>
      </c>
      <c r="L25" s="8"/>
    </row>
    <row r="26" ht="15" spans="1:12">
      <c r="A26" s="23"/>
      <c r="B26" s="23"/>
      <c r="C26" s="23"/>
      <c r="D26" s="27" t="s">
        <v>36</v>
      </c>
      <c r="E26" s="29" t="s">
        <v>37</v>
      </c>
      <c r="F26" s="8">
        <v>100</v>
      </c>
      <c r="G26" s="8">
        <v>0.4</v>
      </c>
      <c r="H26" s="8">
        <v>0.4</v>
      </c>
      <c r="I26" s="8">
        <v>8.9</v>
      </c>
      <c r="J26" s="8">
        <v>40.8</v>
      </c>
      <c r="K26" s="8" t="s">
        <v>38</v>
      </c>
      <c r="L26" s="8"/>
    </row>
    <row r="27" ht="15" spans="1:12">
      <c r="A27" s="23"/>
      <c r="B27" s="23"/>
      <c r="C27" s="23"/>
      <c r="D27" s="25" t="s">
        <v>64</v>
      </c>
      <c r="E27" s="29" t="s">
        <v>65</v>
      </c>
      <c r="F27" s="8">
        <v>30</v>
      </c>
      <c r="G27" s="8">
        <v>2.1</v>
      </c>
      <c r="H27" s="8">
        <v>3</v>
      </c>
      <c r="I27" s="8">
        <v>22.5</v>
      </c>
      <c r="J27" s="8">
        <v>126</v>
      </c>
      <c r="K27" s="8" t="s">
        <v>66</v>
      </c>
      <c r="L27" s="8"/>
    </row>
    <row r="28" ht="15" spans="1:12">
      <c r="A28" s="23"/>
      <c r="B28" s="23"/>
      <c r="C28" s="23"/>
      <c r="D28" s="28"/>
      <c r="E28" s="29"/>
      <c r="F28" s="8"/>
      <c r="G28" s="8"/>
      <c r="H28" s="8"/>
      <c r="I28" s="8"/>
      <c r="J28" s="8"/>
      <c r="K28" s="8"/>
      <c r="L28" s="8">
        <v>78.3</v>
      </c>
    </row>
    <row r="29" ht="15" spans="1:12">
      <c r="A29" s="46"/>
      <c r="B29" s="46"/>
      <c r="C29" s="47"/>
      <c r="D29" s="32" t="s">
        <v>39</v>
      </c>
      <c r="E29" s="33"/>
      <c r="F29" s="34">
        <f>SUM(F23:F28)</f>
        <v>512</v>
      </c>
      <c r="G29" s="34">
        <f>SUM(G23:G28)</f>
        <v>18.4</v>
      </c>
      <c r="H29" s="34">
        <f>SUM(H23:H28)</f>
        <v>19.97</v>
      </c>
      <c r="I29" s="34">
        <f t="shared" ref="I29" si="0">SUM(I23:I28)</f>
        <v>61.5</v>
      </c>
      <c r="J29" s="34">
        <f t="shared" ref="J29:L29" si="1">SUM(J23:J28)</f>
        <v>500.1</v>
      </c>
      <c r="K29" s="34"/>
      <c r="L29" s="34">
        <f t="shared" si="1"/>
        <v>78.3</v>
      </c>
    </row>
    <row r="30" ht="15" spans="1:12">
      <c r="A30" s="35">
        <f>A23</f>
        <v>1</v>
      </c>
      <c r="B30" s="35">
        <f>B23</f>
        <v>2</v>
      </c>
      <c r="C30" s="43" t="s">
        <v>40</v>
      </c>
      <c r="D30" s="27" t="s">
        <v>41</v>
      </c>
      <c r="E30" s="29" t="s">
        <v>67</v>
      </c>
      <c r="F30" s="8">
        <v>60</v>
      </c>
      <c r="G30" s="8">
        <v>2.7</v>
      </c>
      <c r="H30" s="8">
        <v>5.3</v>
      </c>
      <c r="I30" s="8">
        <v>2</v>
      </c>
      <c r="J30" s="8">
        <v>67.1</v>
      </c>
      <c r="K30" s="8" t="s">
        <v>68</v>
      </c>
      <c r="L30" s="8"/>
    </row>
    <row r="31" ht="15" spans="1:12">
      <c r="A31" s="23"/>
      <c r="B31" s="23"/>
      <c r="C31" s="23"/>
      <c r="D31" s="27" t="s">
        <v>44</v>
      </c>
      <c r="E31" s="29" t="s">
        <v>69</v>
      </c>
      <c r="F31" s="8">
        <v>210</v>
      </c>
      <c r="G31" s="8">
        <v>2.1</v>
      </c>
      <c r="H31" s="8">
        <v>5.5</v>
      </c>
      <c r="I31" s="8">
        <v>10.2</v>
      </c>
      <c r="J31" s="8">
        <v>99</v>
      </c>
      <c r="K31" s="8" t="s">
        <v>70</v>
      </c>
      <c r="L31" s="8"/>
    </row>
    <row r="32" ht="15" spans="1:12">
      <c r="A32" s="23"/>
      <c r="B32" s="23"/>
      <c r="C32" s="23"/>
      <c r="D32" s="27" t="s">
        <v>71</v>
      </c>
      <c r="E32" s="29" t="s">
        <v>72</v>
      </c>
      <c r="F32" s="8">
        <v>90</v>
      </c>
      <c r="G32" s="8">
        <v>10.4</v>
      </c>
      <c r="H32" s="8">
        <v>7.3</v>
      </c>
      <c r="I32" s="8">
        <v>6.6</v>
      </c>
      <c r="J32" s="8">
        <v>133.4</v>
      </c>
      <c r="K32" s="8" t="s">
        <v>73</v>
      </c>
      <c r="L32" s="8"/>
    </row>
    <row r="33" ht="15" spans="1:12">
      <c r="A33" s="23"/>
      <c r="B33" s="23"/>
      <c r="C33" s="23"/>
      <c r="D33" s="27" t="s">
        <v>74</v>
      </c>
      <c r="E33" s="29" t="s">
        <v>75</v>
      </c>
      <c r="F33" s="8">
        <v>150</v>
      </c>
      <c r="G33" s="8">
        <v>7.5</v>
      </c>
      <c r="H33" s="8">
        <v>4.7</v>
      </c>
      <c r="I33" s="8">
        <v>32.8</v>
      </c>
      <c r="J33" s="8">
        <v>203.4</v>
      </c>
      <c r="K33" s="8" t="s">
        <v>76</v>
      </c>
      <c r="L33" s="8"/>
    </row>
    <row r="34" ht="15" spans="1:12">
      <c r="A34" s="23"/>
      <c r="B34" s="23"/>
      <c r="C34" s="23"/>
      <c r="D34" s="27" t="s">
        <v>49</v>
      </c>
      <c r="E34" s="29" t="s">
        <v>77</v>
      </c>
      <c r="F34" s="8">
        <v>200</v>
      </c>
      <c r="G34" s="8">
        <v>0.4</v>
      </c>
      <c r="H34" s="8">
        <v>0</v>
      </c>
      <c r="I34" s="8">
        <v>25.7</v>
      </c>
      <c r="J34" s="8">
        <v>104.4</v>
      </c>
      <c r="K34" s="8" t="s">
        <v>78</v>
      </c>
      <c r="L34" s="8"/>
    </row>
    <row r="35" ht="15" spans="1:12">
      <c r="A35" s="23"/>
      <c r="B35" s="23"/>
      <c r="C35" s="23"/>
      <c r="D35" s="27" t="s">
        <v>52</v>
      </c>
      <c r="E35" s="29" t="s">
        <v>53</v>
      </c>
      <c r="F35" s="8">
        <v>30</v>
      </c>
      <c r="G35" s="8">
        <v>2.3</v>
      </c>
      <c r="H35" s="8">
        <v>0.2</v>
      </c>
      <c r="I35" s="8">
        <v>14.8</v>
      </c>
      <c r="J35" s="8">
        <v>70.3</v>
      </c>
      <c r="K35" s="8" t="s">
        <v>54</v>
      </c>
      <c r="L35" s="8"/>
    </row>
    <row r="36" ht="15" spans="1:12">
      <c r="A36" s="23"/>
      <c r="B36" s="23"/>
      <c r="C36" s="23"/>
      <c r="D36" s="27" t="s">
        <v>55</v>
      </c>
      <c r="E36" s="29" t="s">
        <v>56</v>
      </c>
      <c r="F36" s="8">
        <v>30</v>
      </c>
      <c r="G36" s="8">
        <v>1.7</v>
      </c>
      <c r="H36" s="8">
        <v>0.3</v>
      </c>
      <c r="I36" s="8">
        <v>17.8</v>
      </c>
      <c r="J36" s="8">
        <v>81</v>
      </c>
      <c r="K36" s="8" t="s">
        <v>57</v>
      </c>
      <c r="L36" s="8"/>
    </row>
    <row r="37" ht="15" spans="1:12">
      <c r="A37" s="23"/>
      <c r="B37" s="23"/>
      <c r="C37" s="23"/>
      <c r="D37" s="28"/>
      <c r="E37" s="29"/>
      <c r="F37" s="8"/>
      <c r="G37" s="8"/>
      <c r="H37" s="8"/>
      <c r="I37" s="8"/>
      <c r="J37" s="8"/>
      <c r="K37" s="8"/>
      <c r="L37" s="8"/>
    </row>
    <row r="38" ht="15" spans="1:12">
      <c r="A38" s="23"/>
      <c r="B38" s="23"/>
      <c r="C38" s="23"/>
      <c r="D38" s="28"/>
      <c r="E38" s="29"/>
      <c r="F38" s="8"/>
      <c r="G38" s="8"/>
      <c r="H38" s="8"/>
      <c r="I38" s="8"/>
      <c r="J38" s="8"/>
      <c r="K38" s="8"/>
      <c r="L38" s="8">
        <v>98</v>
      </c>
    </row>
    <row r="39" ht="15" spans="1:12">
      <c r="A39" s="30"/>
      <c r="B39" s="30"/>
      <c r="C39" s="30"/>
      <c r="D39" s="32" t="s">
        <v>39</v>
      </c>
      <c r="E39" s="33"/>
      <c r="F39" s="34">
        <f>SUM(F30:F38)</f>
        <v>770</v>
      </c>
      <c r="G39" s="34">
        <f>SUM(G30:G38)</f>
        <v>27.1</v>
      </c>
      <c r="H39" s="34">
        <f t="shared" ref="H39" si="2">SUM(H30:H38)</f>
        <v>23.3</v>
      </c>
      <c r="I39" s="34">
        <f t="shared" ref="I39" si="3">SUM(I30:I38)</f>
        <v>109.9</v>
      </c>
      <c r="J39" s="34">
        <f t="shared" ref="J39:L39" si="4">SUM(J30:J38)</f>
        <v>758.6</v>
      </c>
      <c r="K39" s="34"/>
      <c r="L39" s="34">
        <f t="shared" si="4"/>
        <v>98</v>
      </c>
    </row>
    <row r="40" ht="15.75" customHeight="1" spans="1:12">
      <c r="A40" s="37">
        <f>A23</f>
        <v>1</v>
      </c>
      <c r="B40" s="37">
        <f>B23</f>
        <v>2</v>
      </c>
      <c r="C40" s="38" t="s">
        <v>58</v>
      </c>
      <c r="D40" s="39"/>
      <c r="E40" s="40"/>
      <c r="F40" s="48">
        <f>F29+F39</f>
        <v>1282</v>
      </c>
      <c r="G40" s="49">
        <f>G29+G39</f>
        <v>45.5</v>
      </c>
      <c r="H40" s="49">
        <f>H29+H39</f>
        <v>43.27</v>
      </c>
      <c r="I40" s="49">
        <f>I29+I39</f>
        <v>171.4</v>
      </c>
      <c r="J40" s="49">
        <f>J29+J39</f>
        <v>1258.7</v>
      </c>
      <c r="K40" s="58"/>
      <c r="L40" s="58">
        <f t="shared" ref="L40" si="5">L29+L39</f>
        <v>176.3</v>
      </c>
    </row>
    <row r="41" ht="25.5" spans="1:12">
      <c r="A41" s="35">
        <v>1</v>
      </c>
      <c r="B41" s="35">
        <v>3</v>
      </c>
      <c r="C41" s="43" t="s">
        <v>26</v>
      </c>
      <c r="D41" s="27" t="s">
        <v>27</v>
      </c>
      <c r="E41" s="29" t="s">
        <v>79</v>
      </c>
      <c r="F41" s="8">
        <v>160</v>
      </c>
      <c r="G41" s="50">
        <v>16.25</v>
      </c>
      <c r="H41" s="50">
        <v>9.015</v>
      </c>
      <c r="I41" s="50">
        <v>42.655</v>
      </c>
      <c r="J41" s="50">
        <v>316.755</v>
      </c>
      <c r="K41" s="8" t="s">
        <v>80</v>
      </c>
      <c r="L41" s="8"/>
    </row>
    <row r="42" ht="15" spans="1:12">
      <c r="A42" s="23"/>
      <c r="B42" s="23"/>
      <c r="C42" s="23"/>
      <c r="D42" s="25" t="s">
        <v>81</v>
      </c>
      <c r="E42" s="29" t="s">
        <v>82</v>
      </c>
      <c r="F42" s="8">
        <v>10</v>
      </c>
      <c r="G42" s="50">
        <v>0.08</v>
      </c>
      <c r="H42" s="50">
        <v>6.38</v>
      </c>
      <c r="I42" s="50">
        <v>0.12</v>
      </c>
      <c r="J42" s="50">
        <v>58.22</v>
      </c>
      <c r="K42" s="8" t="s">
        <v>32</v>
      </c>
      <c r="L42" s="8"/>
    </row>
    <row r="43" ht="15" spans="1:12">
      <c r="A43" s="23"/>
      <c r="B43" s="23"/>
      <c r="C43" s="23"/>
      <c r="D43" s="27" t="s">
        <v>33</v>
      </c>
      <c r="E43" s="29" t="s">
        <v>83</v>
      </c>
      <c r="F43" s="8">
        <v>200</v>
      </c>
      <c r="G43" s="50">
        <v>0.18</v>
      </c>
      <c r="H43" s="50">
        <v>0.04</v>
      </c>
      <c r="I43" s="50">
        <v>15.04</v>
      </c>
      <c r="J43" s="50">
        <v>61.24</v>
      </c>
      <c r="K43" s="8" t="s">
        <v>84</v>
      </c>
      <c r="L43" s="8"/>
    </row>
    <row r="44" ht="15" spans="1:12">
      <c r="A44" s="23"/>
      <c r="B44" s="23"/>
      <c r="C44" s="23"/>
      <c r="D44" s="27" t="s">
        <v>63</v>
      </c>
      <c r="E44" s="29" t="s">
        <v>85</v>
      </c>
      <c r="F44" s="8">
        <v>40</v>
      </c>
      <c r="G44" s="50">
        <v>3</v>
      </c>
      <c r="H44" s="50">
        <v>1.16</v>
      </c>
      <c r="I44" s="50">
        <v>20.56</v>
      </c>
      <c r="J44" s="50">
        <v>104.68</v>
      </c>
      <c r="K44" s="8" t="s">
        <v>66</v>
      </c>
      <c r="L44" s="8"/>
    </row>
    <row r="45" ht="15" spans="1:12">
      <c r="A45" s="23"/>
      <c r="B45" s="23"/>
      <c r="C45" s="23"/>
      <c r="D45" s="27" t="s">
        <v>36</v>
      </c>
      <c r="E45" s="29" t="s">
        <v>37</v>
      </c>
      <c r="F45" s="8">
        <v>100</v>
      </c>
      <c r="G45" s="50">
        <v>0.4</v>
      </c>
      <c r="H45" s="50">
        <v>0.4</v>
      </c>
      <c r="I45" s="50">
        <v>8.9</v>
      </c>
      <c r="J45" s="50">
        <v>40.8</v>
      </c>
      <c r="K45" s="8" t="s">
        <v>38</v>
      </c>
      <c r="L45" s="8"/>
    </row>
    <row r="46" ht="15" spans="1:12">
      <c r="A46" s="23"/>
      <c r="B46" s="23"/>
      <c r="C46" s="23"/>
      <c r="D46" s="28"/>
      <c r="E46" s="29"/>
      <c r="F46" s="8"/>
      <c r="G46" s="8"/>
      <c r="H46" s="8"/>
      <c r="I46" s="8"/>
      <c r="J46" s="8"/>
      <c r="K46" s="8"/>
      <c r="L46" s="8">
        <v>78.3</v>
      </c>
    </row>
    <row r="47" ht="15" spans="1:12">
      <c r="A47" s="30"/>
      <c r="B47" s="30"/>
      <c r="C47" s="30"/>
      <c r="D47" s="32" t="s">
        <v>39</v>
      </c>
      <c r="E47" s="33"/>
      <c r="F47" s="34">
        <f>SUM(F41:F46)</f>
        <v>510</v>
      </c>
      <c r="G47" s="51">
        <f>SUM(G41:G46)</f>
        <v>19.91</v>
      </c>
      <c r="H47" s="51">
        <f>SUM(H41:H46)</f>
        <v>16.995</v>
      </c>
      <c r="I47" s="51">
        <f>SUM(I41:I46)</f>
        <v>87.275</v>
      </c>
      <c r="J47" s="51">
        <f>SUM(J41:J46)</f>
        <v>581.695</v>
      </c>
      <c r="K47" s="34"/>
      <c r="L47" s="34">
        <f>SUM(L41:L46)</f>
        <v>78.3</v>
      </c>
    </row>
    <row r="48" ht="15" spans="1:12">
      <c r="A48" s="35">
        <f>A41</f>
        <v>1</v>
      </c>
      <c r="B48" s="35">
        <f>B41</f>
        <v>3</v>
      </c>
      <c r="C48" s="43" t="s">
        <v>40</v>
      </c>
      <c r="D48" s="27" t="s">
        <v>41</v>
      </c>
      <c r="E48" s="29" t="s">
        <v>86</v>
      </c>
      <c r="F48" s="8">
        <v>60</v>
      </c>
      <c r="G48" s="8">
        <v>0.8</v>
      </c>
      <c r="H48" s="8">
        <v>3.2</v>
      </c>
      <c r="I48" s="8">
        <v>4.4</v>
      </c>
      <c r="J48" s="8">
        <v>49.6</v>
      </c>
      <c r="K48" s="8" t="s">
        <v>68</v>
      </c>
      <c r="L48" s="8"/>
    </row>
    <row r="49" ht="15" spans="1:12">
      <c r="A49" s="23"/>
      <c r="B49" s="23"/>
      <c r="C49" s="23"/>
      <c r="D49" s="27" t="s">
        <v>44</v>
      </c>
      <c r="E49" s="29" t="s">
        <v>87</v>
      </c>
      <c r="F49" s="8">
        <v>210</v>
      </c>
      <c r="G49" s="8">
        <v>7.7</v>
      </c>
      <c r="H49" s="8">
        <v>7</v>
      </c>
      <c r="I49" s="8">
        <v>20.6</v>
      </c>
      <c r="J49" s="8">
        <v>176.1</v>
      </c>
      <c r="K49" s="8" t="s">
        <v>88</v>
      </c>
      <c r="L49" s="8"/>
    </row>
    <row r="50" ht="15" spans="1:12">
      <c r="A50" s="23"/>
      <c r="B50" s="23"/>
      <c r="C50" s="23"/>
      <c r="D50" s="27" t="s">
        <v>71</v>
      </c>
      <c r="E50" s="29" t="s">
        <v>89</v>
      </c>
      <c r="F50" s="8">
        <v>90</v>
      </c>
      <c r="G50" s="8">
        <v>12.1</v>
      </c>
      <c r="H50" s="8">
        <v>8.3</v>
      </c>
      <c r="I50" s="8">
        <v>7.8</v>
      </c>
      <c r="J50" s="8">
        <v>154.8</v>
      </c>
      <c r="K50" s="8" t="s">
        <v>90</v>
      </c>
      <c r="L50" s="8"/>
    </row>
    <row r="51" ht="15" spans="1:12">
      <c r="A51" s="23"/>
      <c r="B51" s="23"/>
      <c r="C51" s="23"/>
      <c r="D51" s="27" t="s">
        <v>74</v>
      </c>
      <c r="E51" s="29" t="s">
        <v>91</v>
      </c>
      <c r="F51" s="8">
        <v>150</v>
      </c>
      <c r="G51" s="8">
        <v>2.5</v>
      </c>
      <c r="H51" s="8">
        <v>6.5</v>
      </c>
      <c r="I51" s="8">
        <v>19.1</v>
      </c>
      <c r="J51" s="8">
        <v>144.6</v>
      </c>
      <c r="K51" s="8" t="s">
        <v>92</v>
      </c>
      <c r="L51" s="8"/>
    </row>
    <row r="52" ht="15" spans="1:12">
      <c r="A52" s="23"/>
      <c r="B52" s="23"/>
      <c r="C52" s="23"/>
      <c r="D52" s="27" t="s">
        <v>49</v>
      </c>
      <c r="E52" s="29" t="s">
        <v>93</v>
      </c>
      <c r="F52" s="8">
        <v>200</v>
      </c>
      <c r="G52" s="8">
        <v>0.1</v>
      </c>
      <c r="H52" s="8">
        <v>0</v>
      </c>
      <c r="I52" s="8">
        <v>15.3</v>
      </c>
      <c r="J52" s="8">
        <v>61.6</v>
      </c>
      <c r="K52" s="8" t="s">
        <v>94</v>
      </c>
      <c r="L52" s="8"/>
    </row>
    <row r="53" ht="15" spans="1:12">
      <c r="A53" s="23"/>
      <c r="B53" s="23"/>
      <c r="C53" s="23"/>
      <c r="D53" s="27" t="s">
        <v>52</v>
      </c>
      <c r="E53" s="29" t="s">
        <v>53</v>
      </c>
      <c r="F53" s="8">
        <v>30</v>
      </c>
      <c r="G53" s="8">
        <v>2.3</v>
      </c>
      <c r="H53" s="8">
        <v>0.2</v>
      </c>
      <c r="I53" s="8">
        <v>14.8</v>
      </c>
      <c r="J53" s="8">
        <v>70.3</v>
      </c>
      <c r="K53" s="8" t="s">
        <v>54</v>
      </c>
      <c r="L53" s="8"/>
    </row>
    <row r="54" ht="15" spans="1:12">
      <c r="A54" s="23"/>
      <c r="B54" s="23"/>
      <c r="C54" s="23"/>
      <c r="D54" s="27" t="s">
        <v>55</v>
      </c>
      <c r="E54" s="29" t="s">
        <v>56</v>
      </c>
      <c r="F54" s="8">
        <v>30</v>
      </c>
      <c r="G54" s="8">
        <v>1.7</v>
      </c>
      <c r="H54" s="8">
        <v>0.3</v>
      </c>
      <c r="I54" s="8">
        <v>17.8</v>
      </c>
      <c r="J54" s="8">
        <v>81</v>
      </c>
      <c r="K54" s="8" t="s">
        <v>57</v>
      </c>
      <c r="L54" s="8"/>
    </row>
    <row r="55" ht="15" spans="1:12">
      <c r="A55" s="23"/>
      <c r="B55" s="23"/>
      <c r="C55" s="23"/>
      <c r="D55" s="28"/>
      <c r="E55" s="29"/>
      <c r="F55" s="8"/>
      <c r="G55" s="8"/>
      <c r="H55" s="8"/>
      <c r="I55" s="8"/>
      <c r="J55" s="8"/>
      <c r="K55" s="8"/>
      <c r="L55" s="8"/>
    </row>
    <row r="56" ht="15" spans="1:12">
      <c r="A56" s="23"/>
      <c r="B56" s="23"/>
      <c r="C56" s="23"/>
      <c r="D56" s="28"/>
      <c r="E56" s="29"/>
      <c r="F56" s="8"/>
      <c r="G56" s="8"/>
      <c r="H56" s="8"/>
      <c r="I56" s="8"/>
      <c r="J56" s="8"/>
      <c r="K56" s="8"/>
      <c r="L56" s="8">
        <v>98</v>
      </c>
    </row>
    <row r="57" ht="15" spans="1:12">
      <c r="A57" s="30"/>
      <c r="B57" s="30"/>
      <c r="C57" s="30"/>
      <c r="D57" s="32" t="s">
        <v>39</v>
      </c>
      <c r="E57" s="33"/>
      <c r="F57" s="34">
        <f>SUM(F48:F56)</f>
        <v>770</v>
      </c>
      <c r="G57" s="34">
        <f t="shared" ref="G57:H57" si="6">SUM(G48:G56)</f>
        <v>27.2</v>
      </c>
      <c r="H57" s="51">
        <f t="shared" si="6"/>
        <v>25.5</v>
      </c>
      <c r="I57" s="34">
        <f t="shared" ref="I57" si="7">SUM(I48:I56)</f>
        <v>99.8</v>
      </c>
      <c r="J57" s="34">
        <f t="shared" ref="J57:L57" si="8">SUM(J48:J56)</f>
        <v>738</v>
      </c>
      <c r="K57" s="34"/>
      <c r="L57" s="34">
        <f t="shared" si="8"/>
        <v>98</v>
      </c>
    </row>
    <row r="58" ht="15.75" customHeight="1" spans="1:12">
      <c r="A58" s="37">
        <f>A41</f>
        <v>1</v>
      </c>
      <c r="B58" s="37">
        <f>B41</f>
        <v>3</v>
      </c>
      <c r="C58" s="38" t="s">
        <v>58</v>
      </c>
      <c r="D58" s="39"/>
      <c r="E58" s="40"/>
      <c r="F58" s="48">
        <f>F47+F57</f>
        <v>1280</v>
      </c>
      <c r="G58" s="49">
        <f>G47+G57</f>
        <v>47.11</v>
      </c>
      <c r="H58" s="49">
        <f>H47+H57</f>
        <v>42.495</v>
      </c>
      <c r="I58" s="49">
        <f>I47+I57</f>
        <v>187.075</v>
      </c>
      <c r="J58" s="49">
        <f>J47+J57</f>
        <v>1319.695</v>
      </c>
      <c r="K58" s="58"/>
      <c r="L58" s="58">
        <f t="shared" ref="L58" si="9">L47+L57</f>
        <v>176.3</v>
      </c>
    </row>
    <row r="59" ht="25.5" spans="1:12">
      <c r="A59" s="52">
        <v>1</v>
      </c>
      <c r="B59" s="35">
        <v>4</v>
      </c>
      <c r="C59" s="43" t="s">
        <v>26</v>
      </c>
      <c r="D59" s="27" t="s">
        <v>27</v>
      </c>
      <c r="E59" s="29" t="s">
        <v>95</v>
      </c>
      <c r="F59" s="8">
        <v>160</v>
      </c>
      <c r="G59" s="8">
        <v>13.7</v>
      </c>
      <c r="H59" s="8">
        <v>18.9</v>
      </c>
      <c r="I59" s="8">
        <v>36.2</v>
      </c>
      <c r="J59" s="8">
        <v>369.2</v>
      </c>
      <c r="K59" s="8" t="s">
        <v>96</v>
      </c>
      <c r="L59" s="8"/>
    </row>
    <row r="60" ht="15" spans="1:12">
      <c r="A60" s="53"/>
      <c r="B60" s="23"/>
      <c r="C60" s="23"/>
      <c r="D60" s="27" t="s">
        <v>33</v>
      </c>
      <c r="E60" s="29" t="s">
        <v>97</v>
      </c>
      <c r="F60" s="8">
        <v>200</v>
      </c>
      <c r="G60" s="8">
        <v>0.1</v>
      </c>
      <c r="H60" s="8">
        <v>0.4</v>
      </c>
      <c r="I60" s="8">
        <v>15.1</v>
      </c>
      <c r="J60" s="8">
        <v>61.4</v>
      </c>
      <c r="K60" s="8" t="s">
        <v>98</v>
      </c>
      <c r="L60" s="8"/>
    </row>
    <row r="61" ht="15" spans="1:12">
      <c r="A61" s="53"/>
      <c r="B61" s="23"/>
      <c r="C61" s="23"/>
      <c r="D61" s="27" t="s">
        <v>63</v>
      </c>
      <c r="E61" s="29" t="s">
        <v>56</v>
      </c>
      <c r="F61" s="8">
        <v>40</v>
      </c>
      <c r="G61" s="8">
        <v>2.2</v>
      </c>
      <c r="H61" s="8">
        <v>0.4</v>
      </c>
      <c r="I61" s="8">
        <v>23.8</v>
      </c>
      <c r="J61" s="8">
        <v>108</v>
      </c>
      <c r="K61" s="8" t="s">
        <v>57</v>
      </c>
      <c r="L61" s="8"/>
    </row>
    <row r="62" ht="15" spans="1:12">
      <c r="A62" s="53"/>
      <c r="B62" s="23"/>
      <c r="C62" s="23"/>
      <c r="D62" s="27" t="s">
        <v>36</v>
      </c>
      <c r="E62" s="29" t="s">
        <v>37</v>
      </c>
      <c r="F62" s="8">
        <v>100</v>
      </c>
      <c r="G62" s="8">
        <v>0.4</v>
      </c>
      <c r="H62" s="8">
        <v>0.4</v>
      </c>
      <c r="I62" s="8">
        <v>8.9</v>
      </c>
      <c r="J62" s="8">
        <v>40.8</v>
      </c>
      <c r="K62" s="8" t="s">
        <v>38</v>
      </c>
      <c r="L62" s="8"/>
    </row>
    <row r="63" ht="15" spans="1:12">
      <c r="A63" s="53"/>
      <c r="B63" s="23"/>
      <c r="C63" s="23"/>
      <c r="D63" s="28"/>
      <c r="E63" s="29"/>
      <c r="F63" s="8"/>
      <c r="G63" s="8"/>
      <c r="H63" s="8"/>
      <c r="I63" s="8"/>
      <c r="J63" s="8"/>
      <c r="K63" s="8"/>
      <c r="L63" s="8"/>
    </row>
    <row r="64" ht="15" spans="1:12">
      <c r="A64" s="53"/>
      <c r="B64" s="23"/>
      <c r="C64" s="23"/>
      <c r="D64" s="28"/>
      <c r="E64" s="29"/>
      <c r="F64" s="8"/>
      <c r="G64" s="8"/>
      <c r="H64" s="8"/>
      <c r="I64" s="8"/>
      <c r="J64" s="8"/>
      <c r="K64" s="8"/>
      <c r="L64" s="8">
        <v>78.3</v>
      </c>
    </row>
    <row r="65" ht="15" spans="1:12">
      <c r="A65" s="59"/>
      <c r="B65" s="30"/>
      <c r="C65" s="30"/>
      <c r="D65" s="32" t="s">
        <v>39</v>
      </c>
      <c r="E65" s="33"/>
      <c r="F65" s="34">
        <f>SUM(F59:F64)</f>
        <v>500</v>
      </c>
      <c r="G65" s="34">
        <f>SUM(G59:G64)</f>
        <v>16.4</v>
      </c>
      <c r="H65" s="34">
        <f>SUM(H59:H64)</f>
        <v>20.1</v>
      </c>
      <c r="I65" s="34">
        <f>SUM(I59:I64)</f>
        <v>84</v>
      </c>
      <c r="J65" s="34">
        <f>SUM(J59:J64)</f>
        <v>579.4</v>
      </c>
      <c r="K65" s="34"/>
      <c r="L65" s="34">
        <f>SUM(L59:L64)</f>
        <v>78.3</v>
      </c>
    </row>
    <row r="66" ht="15" spans="1:12">
      <c r="A66" s="35">
        <f>A59</f>
        <v>1</v>
      </c>
      <c r="B66" s="35">
        <f>B59</f>
        <v>4</v>
      </c>
      <c r="C66" s="43" t="s">
        <v>40</v>
      </c>
      <c r="D66" s="27" t="s">
        <v>41</v>
      </c>
      <c r="E66" s="29" t="s">
        <v>99</v>
      </c>
      <c r="F66" s="8">
        <v>60</v>
      </c>
      <c r="G66" s="8">
        <v>0.5</v>
      </c>
      <c r="H66" s="8">
        <v>3.2</v>
      </c>
      <c r="I66" s="8">
        <v>1.6</v>
      </c>
      <c r="J66" s="8">
        <v>37.5</v>
      </c>
      <c r="K66" s="8" t="s">
        <v>100</v>
      </c>
      <c r="L66" s="8"/>
    </row>
    <row r="67" ht="25.5" spans="1:12">
      <c r="A67" s="23"/>
      <c r="B67" s="23"/>
      <c r="C67" s="23"/>
      <c r="D67" s="27" t="s">
        <v>44</v>
      </c>
      <c r="E67" s="29" t="s">
        <v>101</v>
      </c>
      <c r="F67" s="8">
        <v>220</v>
      </c>
      <c r="G67" s="8">
        <v>7.6</v>
      </c>
      <c r="H67" s="8">
        <v>6</v>
      </c>
      <c r="I67" s="8">
        <v>10.3</v>
      </c>
      <c r="J67" s="8">
        <v>126</v>
      </c>
      <c r="K67" s="8" t="s">
        <v>102</v>
      </c>
      <c r="L67" s="8"/>
    </row>
    <row r="68" ht="15" spans="1:12">
      <c r="A68" s="23"/>
      <c r="B68" s="23"/>
      <c r="C68" s="23"/>
      <c r="D68" s="27" t="s">
        <v>71</v>
      </c>
      <c r="E68" s="29" t="s">
        <v>103</v>
      </c>
      <c r="F68" s="8">
        <v>90</v>
      </c>
      <c r="G68" s="8">
        <v>8.9</v>
      </c>
      <c r="H68" s="8">
        <v>13.1</v>
      </c>
      <c r="I68" s="8">
        <v>8.2</v>
      </c>
      <c r="J68" s="8">
        <v>186.3</v>
      </c>
      <c r="K68" s="8" t="s">
        <v>104</v>
      </c>
      <c r="L68" s="8"/>
    </row>
    <row r="69" ht="15" spans="1:12">
      <c r="A69" s="23"/>
      <c r="B69" s="23"/>
      <c r="C69" s="23"/>
      <c r="D69" s="27" t="s">
        <v>74</v>
      </c>
      <c r="E69" s="29" t="s">
        <v>105</v>
      </c>
      <c r="F69" s="8">
        <v>150</v>
      </c>
      <c r="G69" s="8">
        <v>5.3</v>
      </c>
      <c r="H69" s="8">
        <v>3.9</v>
      </c>
      <c r="I69" s="8">
        <v>32.8</v>
      </c>
      <c r="J69" s="8">
        <v>187.6</v>
      </c>
      <c r="K69" s="8" t="s">
        <v>106</v>
      </c>
      <c r="L69" s="8"/>
    </row>
    <row r="70" ht="15" spans="1:12">
      <c r="A70" s="23"/>
      <c r="B70" s="23"/>
      <c r="C70" s="23"/>
      <c r="D70" s="27" t="s">
        <v>49</v>
      </c>
      <c r="E70" s="29" t="s">
        <v>107</v>
      </c>
      <c r="F70" s="8">
        <v>200</v>
      </c>
      <c r="G70" s="8">
        <v>0.2</v>
      </c>
      <c r="H70" s="8">
        <v>0.1</v>
      </c>
      <c r="I70" s="8">
        <v>16.3</v>
      </c>
      <c r="J70" s="8">
        <v>66.6</v>
      </c>
      <c r="K70" s="8" t="s">
        <v>78</v>
      </c>
      <c r="L70" s="8"/>
    </row>
    <row r="71" ht="15" spans="1:12">
      <c r="A71" s="23"/>
      <c r="B71" s="23"/>
      <c r="C71" s="23"/>
      <c r="D71" s="27" t="s">
        <v>52</v>
      </c>
      <c r="E71" s="29" t="s">
        <v>53</v>
      </c>
      <c r="F71" s="8">
        <v>30</v>
      </c>
      <c r="G71" s="8">
        <v>2.3</v>
      </c>
      <c r="H71" s="8">
        <v>0.2</v>
      </c>
      <c r="I71" s="8">
        <v>14.8</v>
      </c>
      <c r="J71" s="8">
        <v>70.3</v>
      </c>
      <c r="K71" s="8" t="s">
        <v>54</v>
      </c>
      <c r="L71" s="8"/>
    </row>
    <row r="72" ht="15" spans="1:12">
      <c r="A72" s="23"/>
      <c r="B72" s="23"/>
      <c r="C72" s="23"/>
      <c r="D72" s="27" t="s">
        <v>55</v>
      </c>
      <c r="E72" s="29" t="s">
        <v>56</v>
      </c>
      <c r="F72" s="8">
        <v>30</v>
      </c>
      <c r="G72" s="8">
        <v>1.7</v>
      </c>
      <c r="H72" s="8">
        <v>0.3</v>
      </c>
      <c r="I72" s="8">
        <v>17.8</v>
      </c>
      <c r="J72" s="8">
        <v>81</v>
      </c>
      <c r="K72" s="8" t="s">
        <v>57</v>
      </c>
      <c r="L72" s="8"/>
    </row>
    <row r="73" ht="15" spans="1:12">
      <c r="A73" s="23"/>
      <c r="B73" s="23"/>
      <c r="C73" s="23"/>
      <c r="D73" s="28"/>
      <c r="E73" s="29"/>
      <c r="F73" s="8"/>
      <c r="G73" s="8"/>
      <c r="H73" s="8"/>
      <c r="I73" s="8"/>
      <c r="J73" s="8"/>
      <c r="K73" s="8"/>
      <c r="L73" s="8"/>
    </row>
    <row r="74" ht="15" spans="1:12">
      <c r="A74" s="23"/>
      <c r="B74" s="23"/>
      <c r="C74" s="23"/>
      <c r="D74" s="28"/>
      <c r="E74" s="29"/>
      <c r="F74" s="8"/>
      <c r="G74" s="8"/>
      <c r="H74" s="8"/>
      <c r="I74" s="8"/>
      <c r="J74" s="8"/>
      <c r="K74" s="8"/>
      <c r="L74" s="8">
        <v>98</v>
      </c>
    </row>
    <row r="75" ht="15" spans="1:12">
      <c r="A75" s="30"/>
      <c r="B75" s="30"/>
      <c r="C75" s="30"/>
      <c r="D75" s="32" t="s">
        <v>39</v>
      </c>
      <c r="E75" s="33"/>
      <c r="F75" s="34">
        <f>SUM(F66:F74)</f>
        <v>780</v>
      </c>
      <c r="G75" s="34">
        <f t="shared" ref="G75" si="10">SUM(G66:G74)</f>
        <v>26.5</v>
      </c>
      <c r="H75" s="34">
        <f t="shared" ref="H75" si="11">SUM(H66:H74)</f>
        <v>26.8</v>
      </c>
      <c r="I75" s="34">
        <f t="shared" ref="I75" si="12">SUM(I66:I74)</f>
        <v>101.8</v>
      </c>
      <c r="J75" s="34">
        <f t="shared" ref="J75:L75" si="13">SUM(J66:J74)</f>
        <v>755.3</v>
      </c>
      <c r="K75" s="34"/>
      <c r="L75" s="34">
        <f t="shared" si="13"/>
        <v>98</v>
      </c>
    </row>
    <row r="76" ht="15.75" customHeight="1" spans="1:12">
      <c r="A76" s="37">
        <f>A59</f>
        <v>1</v>
      </c>
      <c r="B76" s="37">
        <f>B59</f>
        <v>4</v>
      </c>
      <c r="C76" s="38" t="s">
        <v>58</v>
      </c>
      <c r="D76" s="39"/>
      <c r="E76" s="40"/>
      <c r="F76" s="48">
        <f>F65+F75</f>
        <v>1280</v>
      </c>
      <c r="G76" s="49">
        <f>G65+G75</f>
        <v>42.9</v>
      </c>
      <c r="H76" s="49">
        <f>H65+H75</f>
        <v>46.9</v>
      </c>
      <c r="I76" s="49">
        <f>I65+I75</f>
        <v>185.8</v>
      </c>
      <c r="J76" s="49">
        <f>J65+J75</f>
        <v>1334.7</v>
      </c>
      <c r="K76" s="58"/>
      <c r="L76" s="58">
        <f>L65+L75</f>
        <v>176.3</v>
      </c>
    </row>
    <row r="77" ht="15" spans="1:12">
      <c r="A77" s="35">
        <v>1</v>
      </c>
      <c r="B77" s="35">
        <v>5</v>
      </c>
      <c r="C77" s="43" t="s">
        <v>26</v>
      </c>
      <c r="D77" s="27" t="s">
        <v>27</v>
      </c>
      <c r="E77" s="29" t="s">
        <v>108</v>
      </c>
      <c r="F77" s="8">
        <v>205</v>
      </c>
      <c r="G77" s="50">
        <v>5.84</v>
      </c>
      <c r="H77" s="50">
        <v>6.19</v>
      </c>
      <c r="I77" s="50">
        <v>32.26</v>
      </c>
      <c r="J77" s="50">
        <v>209.03</v>
      </c>
      <c r="K77" s="8" t="s">
        <v>109</v>
      </c>
      <c r="L77" s="8"/>
    </row>
    <row r="78" ht="15" spans="1:12">
      <c r="A78" s="23"/>
      <c r="B78" s="23"/>
      <c r="C78" s="23"/>
      <c r="D78" s="25" t="s">
        <v>81</v>
      </c>
      <c r="E78" s="29" t="s">
        <v>110</v>
      </c>
      <c r="F78" s="8">
        <v>20</v>
      </c>
      <c r="G78" s="50">
        <v>4.36</v>
      </c>
      <c r="H78" s="50">
        <v>5.2</v>
      </c>
      <c r="I78" s="50">
        <v>0</v>
      </c>
      <c r="J78" s="50">
        <v>64.24</v>
      </c>
      <c r="K78" s="8" t="s">
        <v>111</v>
      </c>
      <c r="L78" s="8"/>
    </row>
    <row r="79" ht="15" spans="1:12">
      <c r="A79" s="23"/>
      <c r="B79" s="23"/>
      <c r="C79" s="23"/>
      <c r="D79" s="27" t="s">
        <v>33</v>
      </c>
      <c r="E79" s="29" t="s">
        <v>112</v>
      </c>
      <c r="F79" s="8">
        <v>200</v>
      </c>
      <c r="G79" s="50">
        <v>1.56</v>
      </c>
      <c r="H79" s="50">
        <v>1.16</v>
      </c>
      <c r="I79" s="50">
        <v>17.28</v>
      </c>
      <c r="J79" s="50">
        <v>85.88</v>
      </c>
      <c r="K79" s="8" t="s">
        <v>113</v>
      </c>
      <c r="L79" s="8"/>
    </row>
    <row r="80" ht="15" spans="1:12">
      <c r="A80" s="23"/>
      <c r="B80" s="23"/>
      <c r="C80" s="23"/>
      <c r="D80" s="27" t="s">
        <v>63</v>
      </c>
      <c r="E80" s="29" t="s">
        <v>85</v>
      </c>
      <c r="F80" s="8">
        <v>30</v>
      </c>
      <c r="G80" s="50">
        <v>2.25</v>
      </c>
      <c r="H80" s="50">
        <v>0.87</v>
      </c>
      <c r="I80" s="50">
        <v>15.42</v>
      </c>
      <c r="J80" s="50">
        <v>78.51</v>
      </c>
      <c r="K80" s="8" t="s">
        <v>66</v>
      </c>
      <c r="L80" s="8"/>
    </row>
    <row r="81" ht="15" spans="1:12">
      <c r="A81" s="23"/>
      <c r="B81" s="23"/>
      <c r="C81" s="23"/>
      <c r="D81" s="27" t="s">
        <v>36</v>
      </c>
      <c r="E81" s="29" t="s">
        <v>37</v>
      </c>
      <c r="F81" s="8">
        <v>100</v>
      </c>
      <c r="G81" s="50">
        <v>0.4</v>
      </c>
      <c r="H81" s="50">
        <v>0.4</v>
      </c>
      <c r="I81" s="50">
        <v>8.9</v>
      </c>
      <c r="J81" s="50">
        <v>40.8</v>
      </c>
      <c r="K81" s="8" t="s">
        <v>38</v>
      </c>
      <c r="L81" s="8"/>
    </row>
    <row r="82" ht="15" spans="1:12">
      <c r="A82" s="23"/>
      <c r="B82" s="23"/>
      <c r="C82" s="23"/>
      <c r="D82" s="28"/>
      <c r="E82" s="29"/>
      <c r="F82" s="8"/>
      <c r="G82" s="8"/>
      <c r="H82" s="8"/>
      <c r="I82" s="8"/>
      <c r="J82" s="8"/>
      <c r="K82" s="8"/>
      <c r="L82" s="8"/>
    </row>
    <row r="83" ht="15" spans="1:12">
      <c r="A83" s="23"/>
      <c r="B83" s="23"/>
      <c r="C83" s="23"/>
      <c r="D83" s="28"/>
      <c r="E83" s="29"/>
      <c r="F83" s="8"/>
      <c r="G83" s="8"/>
      <c r="H83" s="8"/>
      <c r="I83" s="8"/>
      <c r="J83" s="8"/>
      <c r="K83" s="8"/>
      <c r="L83" s="8">
        <v>78.3</v>
      </c>
    </row>
    <row r="84" ht="15" spans="1:12">
      <c r="A84" s="30"/>
      <c r="B84" s="30"/>
      <c r="C84" s="30"/>
      <c r="D84" s="32" t="s">
        <v>39</v>
      </c>
      <c r="E84" s="33"/>
      <c r="F84" s="34">
        <f>SUM(F77:F83)</f>
        <v>555</v>
      </c>
      <c r="G84" s="51">
        <f>SUM(G77:G83)</f>
        <v>14.41</v>
      </c>
      <c r="H84" s="51">
        <f t="shared" ref="H84:J84" si="14">SUM(H77:H83)</f>
        <v>13.82</v>
      </c>
      <c r="I84" s="51">
        <f t="shared" si="14"/>
        <v>73.86</v>
      </c>
      <c r="J84" s="51">
        <f t="shared" si="14"/>
        <v>478.46</v>
      </c>
      <c r="K84" s="34"/>
      <c r="L84" s="34">
        <f t="shared" ref="L84" si="15">SUM(L77:L83)</f>
        <v>78.3</v>
      </c>
    </row>
    <row r="85" ht="15" spans="1:12">
      <c r="A85" s="35">
        <f>A77</f>
        <v>1</v>
      </c>
      <c r="B85" s="35">
        <f>B77</f>
        <v>5</v>
      </c>
      <c r="C85" s="43" t="s">
        <v>40</v>
      </c>
      <c r="D85" s="27" t="s">
        <v>41</v>
      </c>
      <c r="E85" s="29" t="s">
        <v>114</v>
      </c>
      <c r="F85" s="8">
        <v>60</v>
      </c>
      <c r="G85" s="50">
        <v>1.092</v>
      </c>
      <c r="H85" s="50">
        <v>2.706</v>
      </c>
      <c r="I85" s="50">
        <v>6.006</v>
      </c>
      <c r="J85" s="50">
        <v>52.746</v>
      </c>
      <c r="K85" s="8" t="s">
        <v>115</v>
      </c>
      <c r="L85" s="8"/>
    </row>
    <row r="86" ht="15" spans="1:12">
      <c r="A86" s="23"/>
      <c r="B86" s="23"/>
      <c r="C86" s="23"/>
      <c r="D86" s="27" t="s">
        <v>44</v>
      </c>
      <c r="E86" s="29" t="s">
        <v>116</v>
      </c>
      <c r="F86" s="8">
        <v>200</v>
      </c>
      <c r="G86" s="50">
        <v>7.04</v>
      </c>
      <c r="H86" s="50">
        <v>8.98</v>
      </c>
      <c r="I86" s="50">
        <v>9.22</v>
      </c>
      <c r="J86" s="50">
        <v>145.86</v>
      </c>
      <c r="K86" s="8" t="s">
        <v>117</v>
      </c>
      <c r="L86" s="8"/>
    </row>
    <row r="87" ht="15" spans="1:12">
      <c r="A87" s="23"/>
      <c r="B87" s="23"/>
      <c r="C87" s="23"/>
      <c r="D87" s="27" t="s">
        <v>71</v>
      </c>
      <c r="E87" s="29" t="s">
        <v>118</v>
      </c>
      <c r="F87" s="8">
        <v>90</v>
      </c>
      <c r="G87" s="50">
        <v>11.16</v>
      </c>
      <c r="H87" s="50">
        <v>6.3</v>
      </c>
      <c r="I87" s="50">
        <v>5.67</v>
      </c>
      <c r="J87" s="50">
        <v>124.02</v>
      </c>
      <c r="K87" s="8" t="s">
        <v>119</v>
      </c>
      <c r="L87" s="8"/>
    </row>
    <row r="88" ht="15" spans="1:12">
      <c r="A88" s="23"/>
      <c r="B88" s="23"/>
      <c r="C88" s="23"/>
      <c r="D88" s="27" t="s">
        <v>74</v>
      </c>
      <c r="E88" s="29" t="s">
        <v>120</v>
      </c>
      <c r="F88" s="8">
        <v>150</v>
      </c>
      <c r="G88" s="50">
        <v>2.925</v>
      </c>
      <c r="H88" s="50">
        <v>4.32</v>
      </c>
      <c r="I88" s="50">
        <v>18.765</v>
      </c>
      <c r="J88" s="50">
        <v>125.64</v>
      </c>
      <c r="K88" s="8" t="s">
        <v>121</v>
      </c>
      <c r="L88" s="8"/>
    </row>
    <row r="89" ht="15" spans="1:12">
      <c r="A89" s="23"/>
      <c r="B89" s="23"/>
      <c r="C89" s="23"/>
      <c r="D89" s="27" t="s">
        <v>49</v>
      </c>
      <c r="E89" s="29" t="s">
        <v>77</v>
      </c>
      <c r="F89" s="8">
        <v>200</v>
      </c>
      <c r="G89" s="50">
        <v>0.38</v>
      </c>
      <c r="H89" s="50">
        <v>0</v>
      </c>
      <c r="I89" s="50">
        <v>25.72</v>
      </c>
      <c r="J89" s="50">
        <v>104.4</v>
      </c>
      <c r="K89" s="8" t="s">
        <v>78</v>
      </c>
      <c r="L89" s="8"/>
    </row>
    <row r="90" ht="15" spans="1:12">
      <c r="A90" s="23"/>
      <c r="B90" s="23"/>
      <c r="C90" s="23"/>
      <c r="D90" s="27" t="s">
        <v>52</v>
      </c>
      <c r="E90" s="29" t="s">
        <v>53</v>
      </c>
      <c r="F90" s="8">
        <v>40</v>
      </c>
      <c r="G90" s="50">
        <v>3.04</v>
      </c>
      <c r="H90" s="50">
        <v>0.32</v>
      </c>
      <c r="I90" s="50">
        <v>19.68</v>
      </c>
      <c r="J90" s="50">
        <v>93.76</v>
      </c>
      <c r="K90" s="8" t="s">
        <v>54</v>
      </c>
      <c r="L90" s="8"/>
    </row>
    <row r="91" ht="15" spans="1:12">
      <c r="A91" s="23"/>
      <c r="B91" s="23"/>
      <c r="C91" s="23"/>
      <c r="D91" s="27" t="s">
        <v>55</v>
      </c>
      <c r="E91" s="29" t="s">
        <v>56</v>
      </c>
      <c r="F91" s="8">
        <v>40</v>
      </c>
      <c r="G91" s="50">
        <v>2.24</v>
      </c>
      <c r="H91" s="50">
        <v>0.44</v>
      </c>
      <c r="I91" s="50">
        <v>23.76</v>
      </c>
      <c r="J91" s="50">
        <v>107.96</v>
      </c>
      <c r="K91" s="8" t="s">
        <v>57</v>
      </c>
      <c r="L91" s="8"/>
    </row>
    <row r="92" ht="15" spans="1:12">
      <c r="A92" s="23"/>
      <c r="B92" s="23"/>
      <c r="C92" s="23"/>
      <c r="D92" s="28"/>
      <c r="E92" s="29"/>
      <c r="F92" s="8"/>
      <c r="G92" s="8"/>
      <c r="H92" s="8"/>
      <c r="I92" s="8"/>
      <c r="J92" s="8"/>
      <c r="K92" s="8"/>
      <c r="L92" s="8"/>
    </row>
    <row r="93" ht="15" spans="1:12">
      <c r="A93" s="23"/>
      <c r="B93" s="23"/>
      <c r="C93" s="23"/>
      <c r="D93" s="28"/>
      <c r="E93" s="29"/>
      <c r="F93" s="8"/>
      <c r="G93" s="8"/>
      <c r="H93" s="8"/>
      <c r="I93" s="8"/>
      <c r="J93" s="8"/>
      <c r="K93" s="8"/>
      <c r="L93" s="8">
        <v>98</v>
      </c>
    </row>
    <row r="94" ht="15" spans="1:12">
      <c r="A94" s="30"/>
      <c r="B94" s="30"/>
      <c r="C94" s="30"/>
      <c r="D94" s="32" t="s">
        <v>39</v>
      </c>
      <c r="E94" s="33"/>
      <c r="F94" s="34">
        <f>SUM(F85:F93)</f>
        <v>780</v>
      </c>
      <c r="G94" s="51">
        <f t="shared" ref="G94" si="16">SUM(G85:G93)</f>
        <v>27.877</v>
      </c>
      <c r="H94" s="51">
        <f t="shared" ref="H94" si="17">SUM(H85:H93)</f>
        <v>23.066</v>
      </c>
      <c r="I94" s="51">
        <f t="shared" ref="I94" si="18">SUM(I85:I93)</f>
        <v>108.821</v>
      </c>
      <c r="J94" s="51">
        <f t="shared" ref="J94:L94" si="19">SUM(J85:J93)</f>
        <v>754.386</v>
      </c>
      <c r="K94" s="34"/>
      <c r="L94" s="34">
        <f t="shared" si="19"/>
        <v>98</v>
      </c>
    </row>
    <row r="95" ht="15.75" customHeight="1" spans="1:12">
      <c r="A95" s="37">
        <f>A77</f>
        <v>1</v>
      </c>
      <c r="B95" s="37">
        <f>B77</f>
        <v>5</v>
      </c>
      <c r="C95" s="38" t="s">
        <v>58</v>
      </c>
      <c r="D95" s="39"/>
      <c r="E95" s="40"/>
      <c r="F95" s="48">
        <f>F84+F94</f>
        <v>1335</v>
      </c>
      <c r="G95" s="49">
        <f>G84+G94</f>
        <v>42.287</v>
      </c>
      <c r="H95" s="49">
        <f>H84+H94</f>
        <v>36.886</v>
      </c>
      <c r="I95" s="49">
        <f>I84+I94</f>
        <v>182.681</v>
      </c>
      <c r="J95" s="49">
        <f>J84+J94</f>
        <v>1232.846</v>
      </c>
      <c r="K95" s="58"/>
      <c r="L95" s="58">
        <f t="shared" ref="L95" si="20">L84+L94</f>
        <v>176.3</v>
      </c>
    </row>
    <row r="96" ht="15" spans="1:12">
      <c r="A96" s="35">
        <v>2</v>
      </c>
      <c r="B96" s="35">
        <v>1</v>
      </c>
      <c r="C96" s="43" t="s">
        <v>26</v>
      </c>
      <c r="D96" s="27" t="s">
        <v>27</v>
      </c>
      <c r="E96" s="29" t="s">
        <v>122</v>
      </c>
      <c r="F96" s="8">
        <v>150</v>
      </c>
      <c r="G96" s="8">
        <v>8</v>
      </c>
      <c r="H96" s="8">
        <v>7</v>
      </c>
      <c r="I96" s="8">
        <v>28.7</v>
      </c>
      <c r="J96" s="8">
        <v>210</v>
      </c>
      <c r="K96" s="8" t="s">
        <v>123</v>
      </c>
      <c r="L96" s="8"/>
    </row>
    <row r="97" ht="15" spans="1:12">
      <c r="A97" s="23"/>
      <c r="B97" s="23"/>
      <c r="C97" s="23"/>
      <c r="D97" s="25" t="s">
        <v>124</v>
      </c>
      <c r="E97" s="29" t="s">
        <v>42</v>
      </c>
      <c r="F97" s="8">
        <v>40</v>
      </c>
      <c r="G97" s="8">
        <v>0.4</v>
      </c>
      <c r="H97" s="8">
        <v>0.1</v>
      </c>
      <c r="I97" s="8">
        <v>1.4</v>
      </c>
      <c r="J97" s="8">
        <v>8.1</v>
      </c>
      <c r="K97" s="8" t="s">
        <v>43</v>
      </c>
      <c r="L97" s="8"/>
    </row>
    <row r="98" ht="15" spans="1:12">
      <c r="A98" s="23"/>
      <c r="B98" s="23"/>
      <c r="C98" s="23"/>
      <c r="D98" s="27" t="s">
        <v>33</v>
      </c>
      <c r="E98" s="29" t="s">
        <v>34</v>
      </c>
      <c r="F98" s="8">
        <v>200</v>
      </c>
      <c r="G98" s="8">
        <v>3.9</v>
      </c>
      <c r="H98" s="8">
        <v>3.1</v>
      </c>
      <c r="I98" s="8">
        <v>16.3</v>
      </c>
      <c r="J98" s="8">
        <v>108.7</v>
      </c>
      <c r="K98" s="8" t="s">
        <v>35</v>
      </c>
      <c r="L98" s="8"/>
    </row>
    <row r="99" ht="15" spans="1:12">
      <c r="A99" s="23"/>
      <c r="B99" s="23"/>
      <c r="C99" s="23"/>
      <c r="D99" s="27" t="s">
        <v>64</v>
      </c>
      <c r="E99" s="29" t="s">
        <v>65</v>
      </c>
      <c r="F99" s="8">
        <v>45</v>
      </c>
      <c r="G99" s="8">
        <v>3.2</v>
      </c>
      <c r="H99" s="8">
        <v>4.5</v>
      </c>
      <c r="I99" s="8">
        <v>33.8</v>
      </c>
      <c r="J99" s="8">
        <v>189</v>
      </c>
      <c r="K99" s="8"/>
      <c r="L99" s="8"/>
    </row>
    <row r="100" ht="15" spans="1:12">
      <c r="A100" s="23"/>
      <c r="B100" s="23"/>
      <c r="C100" s="23"/>
      <c r="D100" s="27" t="s">
        <v>36</v>
      </c>
      <c r="E100" s="29" t="s">
        <v>37</v>
      </c>
      <c r="F100" s="8">
        <v>100</v>
      </c>
      <c r="G100" s="8">
        <v>0.4</v>
      </c>
      <c r="H100" s="8">
        <v>0.4</v>
      </c>
      <c r="I100" s="8">
        <v>8.9</v>
      </c>
      <c r="J100" s="8">
        <v>40.8</v>
      </c>
      <c r="K100" s="8" t="s">
        <v>38</v>
      </c>
      <c r="L100" s="8"/>
    </row>
    <row r="101" ht="15" spans="1:12">
      <c r="A101" s="23"/>
      <c r="B101" s="23"/>
      <c r="C101" s="23"/>
      <c r="D101" s="28"/>
      <c r="E101" s="29"/>
      <c r="F101" s="8"/>
      <c r="G101" s="8"/>
      <c r="H101" s="8"/>
      <c r="I101" s="8"/>
      <c r="J101" s="8"/>
      <c r="K101" s="8"/>
      <c r="L101" s="8"/>
    </row>
    <row r="102" ht="15" spans="1:12">
      <c r="A102" s="23"/>
      <c r="B102" s="23"/>
      <c r="C102" s="23"/>
      <c r="D102" s="28"/>
      <c r="E102" s="29"/>
      <c r="F102" s="8"/>
      <c r="G102" s="8"/>
      <c r="H102" s="8"/>
      <c r="I102" s="8"/>
      <c r="J102" s="8"/>
      <c r="K102" s="8"/>
      <c r="L102" s="8">
        <v>78.3</v>
      </c>
    </row>
    <row r="103" ht="15" spans="1:12">
      <c r="A103" s="30"/>
      <c r="B103" s="30"/>
      <c r="C103" s="30"/>
      <c r="D103" s="32" t="s">
        <v>39</v>
      </c>
      <c r="E103" s="33"/>
      <c r="F103" s="34">
        <f>SUM(F96:F102)</f>
        <v>535</v>
      </c>
      <c r="G103" s="34">
        <f t="shared" ref="G103:J103" si="21">SUM(G96:G102)</f>
        <v>15.9</v>
      </c>
      <c r="H103" s="34">
        <f t="shared" si="21"/>
        <v>15.1</v>
      </c>
      <c r="I103" s="34">
        <f t="shared" si="21"/>
        <v>89.1</v>
      </c>
      <c r="J103" s="34">
        <f t="shared" si="21"/>
        <v>556.6</v>
      </c>
      <c r="K103" s="34"/>
      <c r="L103" s="34">
        <f t="shared" ref="L103" si="22">SUM(L96:L102)</f>
        <v>78.3</v>
      </c>
    </row>
    <row r="104" ht="15" spans="1:12">
      <c r="A104" s="35">
        <f>A96</f>
        <v>2</v>
      </c>
      <c r="B104" s="35">
        <v>1</v>
      </c>
      <c r="C104" s="43" t="s">
        <v>40</v>
      </c>
      <c r="D104" s="27" t="s">
        <v>41</v>
      </c>
      <c r="E104" s="29" t="s">
        <v>125</v>
      </c>
      <c r="F104" s="8">
        <v>60</v>
      </c>
      <c r="G104" s="8">
        <v>0.4</v>
      </c>
      <c r="H104" s="8">
        <v>0.1</v>
      </c>
      <c r="I104" s="8">
        <v>1.1</v>
      </c>
      <c r="J104" s="8">
        <v>6.8</v>
      </c>
      <c r="K104" s="8" t="s">
        <v>126</v>
      </c>
      <c r="L104" s="8"/>
    </row>
    <row r="105" ht="15" spans="1:12">
      <c r="A105" s="23"/>
      <c r="B105" s="23"/>
      <c r="C105" s="23"/>
      <c r="D105" s="27" t="s">
        <v>44</v>
      </c>
      <c r="E105" s="29" t="s">
        <v>127</v>
      </c>
      <c r="F105" s="8">
        <v>210</v>
      </c>
      <c r="G105" s="8">
        <v>1.6</v>
      </c>
      <c r="H105" s="8">
        <v>5.3</v>
      </c>
      <c r="I105" s="8">
        <v>6.7</v>
      </c>
      <c r="J105" s="8">
        <v>81.4</v>
      </c>
      <c r="K105" s="8" t="s">
        <v>128</v>
      </c>
      <c r="L105" s="8"/>
    </row>
    <row r="106" ht="15" spans="1:12">
      <c r="A106" s="23"/>
      <c r="B106" s="23"/>
      <c r="C106" s="23"/>
      <c r="D106" s="27" t="s">
        <v>71</v>
      </c>
      <c r="E106" s="29" t="s">
        <v>129</v>
      </c>
      <c r="F106" s="8">
        <v>100</v>
      </c>
      <c r="G106" s="8">
        <v>15.6</v>
      </c>
      <c r="H106" s="8">
        <v>14.8</v>
      </c>
      <c r="I106" s="8">
        <v>0.4</v>
      </c>
      <c r="J106" s="8">
        <v>197.4</v>
      </c>
      <c r="K106" s="8" t="s">
        <v>130</v>
      </c>
      <c r="L106" s="8"/>
    </row>
    <row r="107" ht="15" spans="1:12">
      <c r="A107" s="23"/>
      <c r="B107" s="23"/>
      <c r="C107" s="23"/>
      <c r="D107" s="27" t="s">
        <v>74</v>
      </c>
      <c r="E107" s="29" t="s">
        <v>131</v>
      </c>
      <c r="F107" s="8">
        <v>150</v>
      </c>
      <c r="G107" s="8">
        <v>7.5</v>
      </c>
      <c r="H107" s="8">
        <v>4.7</v>
      </c>
      <c r="I107" s="8">
        <v>32.8</v>
      </c>
      <c r="J107" s="8">
        <v>203.4</v>
      </c>
      <c r="K107" s="8" t="s">
        <v>76</v>
      </c>
      <c r="L107" s="8"/>
    </row>
    <row r="108" ht="15" spans="1:12">
      <c r="A108" s="23"/>
      <c r="B108" s="23"/>
      <c r="C108" s="23"/>
      <c r="D108" s="27" t="s">
        <v>49</v>
      </c>
      <c r="E108" s="29" t="s">
        <v>50</v>
      </c>
      <c r="F108" s="8">
        <v>200</v>
      </c>
      <c r="G108" s="8">
        <v>1</v>
      </c>
      <c r="H108" s="8">
        <v>0.2</v>
      </c>
      <c r="I108" s="8">
        <v>20.2</v>
      </c>
      <c r="J108" s="8">
        <v>86.6</v>
      </c>
      <c r="K108" s="8" t="s">
        <v>51</v>
      </c>
      <c r="L108" s="8"/>
    </row>
    <row r="109" ht="15" spans="1:12">
      <c r="A109" s="23"/>
      <c r="B109" s="23"/>
      <c r="C109" s="23"/>
      <c r="D109" s="27" t="s">
        <v>52</v>
      </c>
      <c r="E109" s="29" t="s">
        <v>53</v>
      </c>
      <c r="F109" s="8">
        <v>40</v>
      </c>
      <c r="G109" s="8">
        <v>3</v>
      </c>
      <c r="H109" s="8">
        <v>0.3</v>
      </c>
      <c r="I109" s="8">
        <v>19.7</v>
      </c>
      <c r="J109" s="8">
        <v>93.8</v>
      </c>
      <c r="K109" s="8" t="s">
        <v>54</v>
      </c>
      <c r="L109" s="8"/>
    </row>
    <row r="110" ht="15" spans="1:12">
      <c r="A110" s="23"/>
      <c r="B110" s="23"/>
      <c r="C110" s="23"/>
      <c r="D110" s="27" t="s">
        <v>55</v>
      </c>
      <c r="E110" s="29" t="s">
        <v>56</v>
      </c>
      <c r="F110" s="8">
        <v>40</v>
      </c>
      <c r="G110" s="8">
        <v>2.2</v>
      </c>
      <c r="H110" s="8">
        <v>0.4</v>
      </c>
      <c r="I110" s="8">
        <v>23.8</v>
      </c>
      <c r="J110" s="8">
        <v>108</v>
      </c>
      <c r="K110" s="8" t="s">
        <v>57</v>
      </c>
      <c r="L110" s="8"/>
    </row>
    <row r="111" ht="15" spans="1:12">
      <c r="A111" s="23"/>
      <c r="B111" s="23"/>
      <c r="C111" s="23"/>
      <c r="D111" s="28"/>
      <c r="E111" s="29"/>
      <c r="F111" s="8"/>
      <c r="G111" s="8"/>
      <c r="H111" s="8"/>
      <c r="I111" s="8"/>
      <c r="J111" s="8"/>
      <c r="K111" s="8"/>
      <c r="L111" s="8"/>
    </row>
    <row r="112" ht="15" spans="1:12">
      <c r="A112" s="23"/>
      <c r="B112" s="23"/>
      <c r="C112" s="23"/>
      <c r="D112" s="28"/>
      <c r="E112" s="29"/>
      <c r="F112" s="8"/>
      <c r="G112" s="8"/>
      <c r="H112" s="8"/>
      <c r="I112" s="8"/>
      <c r="J112" s="8"/>
      <c r="K112" s="8"/>
      <c r="L112" s="8">
        <v>98</v>
      </c>
    </row>
    <row r="113" ht="15" spans="1:12">
      <c r="A113" s="30"/>
      <c r="B113" s="30"/>
      <c r="C113" s="30"/>
      <c r="D113" s="32" t="s">
        <v>39</v>
      </c>
      <c r="E113" s="33"/>
      <c r="F113" s="34">
        <f>SUM(F104:F112)</f>
        <v>800</v>
      </c>
      <c r="G113" s="34">
        <f t="shared" ref="G113:J113" si="23">SUM(G104:G112)</f>
        <v>31.3</v>
      </c>
      <c r="H113" s="34">
        <f t="shared" si="23"/>
        <v>25.8</v>
      </c>
      <c r="I113" s="34">
        <f t="shared" si="23"/>
        <v>104.7</v>
      </c>
      <c r="J113" s="34">
        <f t="shared" si="23"/>
        <v>777.4</v>
      </c>
      <c r="K113" s="34"/>
      <c r="L113" s="34">
        <f t="shared" ref="L113" si="24">SUM(L104:L112)</f>
        <v>98</v>
      </c>
    </row>
    <row r="114" spans="1:12">
      <c r="A114" s="37">
        <f>A96</f>
        <v>2</v>
      </c>
      <c r="B114" s="37">
        <f>B96</f>
        <v>1</v>
      </c>
      <c r="C114" s="38" t="s">
        <v>58</v>
      </c>
      <c r="D114" s="39"/>
      <c r="E114" s="40"/>
      <c r="F114" s="48">
        <f>F103+F113</f>
        <v>1335</v>
      </c>
      <c r="G114" s="49">
        <f>G103+G113</f>
        <v>47.2</v>
      </c>
      <c r="H114" s="49">
        <f>H103+H113</f>
        <v>40.9</v>
      </c>
      <c r="I114" s="49">
        <f>I103+I113</f>
        <v>193.8</v>
      </c>
      <c r="J114" s="49">
        <f>J103+J113</f>
        <v>1334</v>
      </c>
      <c r="K114" s="58"/>
      <c r="L114" s="58">
        <f t="shared" ref="L114" si="25">L103+L113</f>
        <v>176.3</v>
      </c>
    </row>
    <row r="115" ht="15" spans="1:12">
      <c r="A115" s="60">
        <v>2</v>
      </c>
      <c r="B115" s="60">
        <v>2</v>
      </c>
      <c r="C115" s="61" t="s">
        <v>26</v>
      </c>
      <c r="D115" s="27" t="s">
        <v>27</v>
      </c>
      <c r="E115" s="29" t="s">
        <v>132</v>
      </c>
      <c r="F115" s="8">
        <v>150</v>
      </c>
      <c r="G115" s="8">
        <v>10.8</v>
      </c>
      <c r="H115" s="8">
        <v>17.6</v>
      </c>
      <c r="I115" s="8">
        <v>28.1</v>
      </c>
      <c r="J115" s="8">
        <v>314.1</v>
      </c>
      <c r="K115" s="8" t="s">
        <v>133</v>
      </c>
      <c r="L115" s="8"/>
    </row>
    <row r="116" ht="15" spans="1:12">
      <c r="A116" s="61"/>
      <c r="B116" s="61"/>
      <c r="C116" s="61"/>
      <c r="D116" s="25" t="s">
        <v>124</v>
      </c>
      <c r="E116" s="29" t="s">
        <v>125</v>
      </c>
      <c r="F116" s="8">
        <v>40</v>
      </c>
      <c r="G116" s="8">
        <v>0.3</v>
      </c>
      <c r="H116" s="8">
        <v>0</v>
      </c>
      <c r="I116" s="8">
        <v>0.8</v>
      </c>
      <c r="J116" s="8">
        <v>4.5</v>
      </c>
      <c r="K116" s="8" t="s">
        <v>126</v>
      </c>
      <c r="L116" s="8"/>
    </row>
    <row r="117" ht="15" spans="1:12">
      <c r="A117" s="61"/>
      <c r="B117" s="61"/>
      <c r="C117" s="61"/>
      <c r="D117" s="27" t="s">
        <v>33</v>
      </c>
      <c r="E117" s="29" t="s">
        <v>112</v>
      </c>
      <c r="F117" s="8">
        <v>200</v>
      </c>
      <c r="G117" s="8">
        <v>1.6</v>
      </c>
      <c r="H117" s="8">
        <v>1.2</v>
      </c>
      <c r="I117" s="8">
        <v>17.3</v>
      </c>
      <c r="J117" s="8">
        <v>85.9</v>
      </c>
      <c r="K117" s="8" t="s">
        <v>113</v>
      </c>
      <c r="L117" s="8"/>
    </row>
    <row r="118" ht="15" spans="1:12">
      <c r="A118" s="61"/>
      <c r="B118" s="61"/>
      <c r="C118" s="61"/>
      <c r="D118" s="27" t="s">
        <v>63</v>
      </c>
      <c r="E118" s="29" t="s">
        <v>56</v>
      </c>
      <c r="F118" s="8">
        <v>40</v>
      </c>
      <c r="G118" s="8">
        <v>2.2</v>
      </c>
      <c r="H118" s="8">
        <v>0.4</v>
      </c>
      <c r="I118" s="8">
        <v>23.8</v>
      </c>
      <c r="J118" s="8">
        <v>108</v>
      </c>
      <c r="K118" s="8" t="s">
        <v>57</v>
      </c>
      <c r="L118" s="8"/>
    </row>
    <row r="119" ht="15" spans="1:12">
      <c r="A119" s="61"/>
      <c r="B119" s="61"/>
      <c r="C119" s="61"/>
      <c r="D119" s="27" t="s">
        <v>36</v>
      </c>
      <c r="E119" s="29" t="s">
        <v>37</v>
      </c>
      <c r="F119" s="8">
        <v>100</v>
      </c>
      <c r="G119" s="8">
        <v>0.4</v>
      </c>
      <c r="H119" s="8">
        <v>0.4</v>
      </c>
      <c r="I119" s="8">
        <v>8.9</v>
      </c>
      <c r="J119" s="8">
        <v>40.8</v>
      </c>
      <c r="K119" s="8" t="s">
        <v>38</v>
      </c>
      <c r="L119" s="8"/>
    </row>
    <row r="120" ht="15" spans="1:12">
      <c r="A120" s="61"/>
      <c r="B120" s="61"/>
      <c r="C120" s="61"/>
      <c r="D120" s="25"/>
      <c r="E120" s="29"/>
      <c r="F120" s="8"/>
      <c r="G120" s="8"/>
      <c r="H120" s="8"/>
      <c r="I120" s="8"/>
      <c r="J120" s="8"/>
      <c r="K120" s="8"/>
      <c r="L120" s="8"/>
    </row>
    <row r="121" ht="15" spans="1:12">
      <c r="A121" s="61"/>
      <c r="B121" s="61"/>
      <c r="C121" s="61"/>
      <c r="D121" s="28"/>
      <c r="E121" s="29"/>
      <c r="F121" s="8"/>
      <c r="G121" s="8"/>
      <c r="H121" s="8"/>
      <c r="I121" s="8"/>
      <c r="J121" s="8"/>
      <c r="K121" s="8"/>
      <c r="L121" s="8">
        <v>78.3</v>
      </c>
    </row>
    <row r="122" ht="15" spans="1:12">
      <c r="A122" s="61"/>
      <c r="B122" s="61"/>
      <c r="C122" s="61"/>
      <c r="D122" s="32" t="s">
        <v>39</v>
      </c>
      <c r="E122" s="33"/>
      <c r="F122" s="34">
        <f>SUM(F115:F121)</f>
        <v>530</v>
      </c>
      <c r="G122" s="34">
        <f t="shared" ref="G122:J122" si="26">SUM(G115:G121)</f>
        <v>15.3</v>
      </c>
      <c r="H122" s="34">
        <f t="shared" si="26"/>
        <v>19.6</v>
      </c>
      <c r="I122" s="34">
        <f t="shared" si="26"/>
        <v>78.9</v>
      </c>
      <c r="J122" s="34">
        <f t="shared" si="26"/>
        <v>553.3</v>
      </c>
      <c r="K122" s="34"/>
      <c r="L122" s="34">
        <f t="shared" ref="L122" si="27">SUM(L115:L121)</f>
        <v>78.3</v>
      </c>
    </row>
    <row r="123" ht="15" spans="1:12">
      <c r="A123" s="60">
        <f>A115</f>
        <v>2</v>
      </c>
      <c r="B123" s="60">
        <v>2</v>
      </c>
      <c r="C123" s="61" t="s">
        <v>40</v>
      </c>
      <c r="D123" s="27" t="s">
        <v>41</v>
      </c>
      <c r="E123" s="29" t="s">
        <v>86</v>
      </c>
      <c r="F123" s="8">
        <v>60</v>
      </c>
      <c r="G123" s="8">
        <v>0.8</v>
      </c>
      <c r="H123" s="8">
        <v>3.2</v>
      </c>
      <c r="I123" s="8">
        <v>4.4</v>
      </c>
      <c r="J123" s="8">
        <v>49.6</v>
      </c>
      <c r="K123" s="8" t="s">
        <v>134</v>
      </c>
      <c r="L123" s="8"/>
    </row>
    <row r="124" ht="15" spans="1:12">
      <c r="A124" s="61"/>
      <c r="B124" s="61"/>
      <c r="C124" s="61"/>
      <c r="D124" s="27" t="s">
        <v>44</v>
      </c>
      <c r="E124" s="29" t="s">
        <v>135</v>
      </c>
      <c r="F124" s="8">
        <v>210</v>
      </c>
      <c r="G124" s="8">
        <v>8.3</v>
      </c>
      <c r="H124" s="8">
        <v>8.1</v>
      </c>
      <c r="I124" s="8">
        <v>14.4</v>
      </c>
      <c r="J124" s="8">
        <v>163.3</v>
      </c>
      <c r="K124" s="8" t="s">
        <v>46</v>
      </c>
      <c r="L124" s="8"/>
    </row>
    <row r="125" ht="15" spans="1:12">
      <c r="A125" s="61"/>
      <c r="B125" s="61"/>
      <c r="C125" s="61"/>
      <c r="D125" s="27" t="s">
        <v>71</v>
      </c>
      <c r="E125" s="29" t="s">
        <v>136</v>
      </c>
      <c r="F125" s="8">
        <v>90</v>
      </c>
      <c r="G125" s="8">
        <v>10.5</v>
      </c>
      <c r="H125" s="8">
        <v>3.8</v>
      </c>
      <c r="I125" s="8">
        <v>8.5</v>
      </c>
      <c r="J125" s="8">
        <v>111.6</v>
      </c>
      <c r="K125" s="8" t="s">
        <v>137</v>
      </c>
      <c r="L125" s="8"/>
    </row>
    <row r="126" ht="15" spans="1:12">
      <c r="A126" s="61"/>
      <c r="B126" s="61"/>
      <c r="C126" s="61"/>
      <c r="D126" s="27" t="s">
        <v>74</v>
      </c>
      <c r="E126" s="29" t="s">
        <v>120</v>
      </c>
      <c r="F126" s="8">
        <v>150</v>
      </c>
      <c r="G126" s="8">
        <v>2.9</v>
      </c>
      <c r="H126" s="8">
        <v>4.3</v>
      </c>
      <c r="I126" s="8">
        <v>18.8</v>
      </c>
      <c r="J126" s="8">
        <v>125.6</v>
      </c>
      <c r="K126" s="8" t="s">
        <v>121</v>
      </c>
      <c r="L126" s="8"/>
    </row>
    <row r="127" ht="15" spans="1:12">
      <c r="A127" s="61"/>
      <c r="B127" s="61"/>
      <c r="C127" s="61"/>
      <c r="D127" s="27" t="s">
        <v>49</v>
      </c>
      <c r="E127" s="29" t="s">
        <v>77</v>
      </c>
      <c r="F127" s="8">
        <v>200</v>
      </c>
      <c r="G127" s="8">
        <v>0.4</v>
      </c>
      <c r="H127" s="8">
        <v>0</v>
      </c>
      <c r="I127" s="8">
        <v>25.7</v>
      </c>
      <c r="J127" s="8">
        <v>104.4</v>
      </c>
      <c r="K127" s="8" t="s">
        <v>78</v>
      </c>
      <c r="L127" s="8"/>
    </row>
    <row r="128" ht="15" spans="1:12">
      <c r="A128" s="61"/>
      <c r="B128" s="61"/>
      <c r="C128" s="61"/>
      <c r="D128" s="27" t="s">
        <v>52</v>
      </c>
      <c r="E128" s="29" t="s">
        <v>53</v>
      </c>
      <c r="F128" s="8">
        <v>30</v>
      </c>
      <c r="G128" s="8">
        <v>2.3</v>
      </c>
      <c r="H128" s="8">
        <v>0.2</v>
      </c>
      <c r="I128" s="8">
        <v>14.8</v>
      </c>
      <c r="J128" s="8">
        <v>70.3</v>
      </c>
      <c r="K128" s="8" t="s">
        <v>54</v>
      </c>
      <c r="L128" s="8"/>
    </row>
    <row r="129" ht="15" spans="1:12">
      <c r="A129" s="61"/>
      <c r="B129" s="61"/>
      <c r="C129" s="61"/>
      <c r="D129" s="27" t="s">
        <v>55</v>
      </c>
      <c r="E129" s="29" t="s">
        <v>56</v>
      </c>
      <c r="F129" s="8">
        <v>30</v>
      </c>
      <c r="G129" s="8">
        <v>1.7</v>
      </c>
      <c r="H129" s="8">
        <v>0.3</v>
      </c>
      <c r="I129" s="8">
        <v>17.8</v>
      </c>
      <c r="J129" s="8">
        <v>81</v>
      </c>
      <c r="K129" s="8" t="s">
        <v>57</v>
      </c>
      <c r="L129" s="8"/>
    </row>
    <row r="130" ht="15" spans="1:12">
      <c r="A130" s="61"/>
      <c r="B130" s="61"/>
      <c r="C130" s="61"/>
      <c r="D130" s="28"/>
      <c r="E130" s="29"/>
      <c r="F130" s="8"/>
      <c r="G130" s="8"/>
      <c r="H130" s="8"/>
      <c r="I130" s="8"/>
      <c r="J130" s="8"/>
      <c r="K130" s="8"/>
      <c r="L130" s="8">
        <v>98</v>
      </c>
    </row>
    <row r="131" ht="15" spans="1:12">
      <c r="A131" s="61"/>
      <c r="B131" s="61"/>
      <c r="C131" s="61"/>
      <c r="D131" s="32" t="s">
        <v>39</v>
      </c>
      <c r="E131" s="33"/>
      <c r="F131" s="34">
        <f>SUM(F123:F130)</f>
        <v>770</v>
      </c>
      <c r="G131" s="34">
        <f>SUM(G123:G130)</f>
        <v>26.9</v>
      </c>
      <c r="H131" s="34">
        <f>SUM(H123:H130)</f>
        <v>19.9</v>
      </c>
      <c r="I131" s="34">
        <f>SUM(I123:I130)</f>
        <v>104.4</v>
      </c>
      <c r="J131" s="34">
        <f>SUM(J123:J130)</f>
        <v>705.8</v>
      </c>
      <c r="K131" s="34"/>
      <c r="L131" s="34">
        <f>SUM(L123:L130)</f>
        <v>98</v>
      </c>
    </row>
    <row r="132" spans="1:12">
      <c r="A132" s="37">
        <f>A115</f>
        <v>2</v>
      </c>
      <c r="B132" s="37">
        <f>B115</f>
        <v>2</v>
      </c>
      <c r="C132" s="38" t="s">
        <v>58</v>
      </c>
      <c r="D132" s="39"/>
      <c r="E132" s="40"/>
      <c r="F132" s="48">
        <f>F122+F131</f>
        <v>1300</v>
      </c>
      <c r="G132" s="49">
        <f>G122+G131</f>
        <v>42.2</v>
      </c>
      <c r="H132" s="49">
        <f>H122+H131</f>
        <v>39.5</v>
      </c>
      <c r="I132" s="49">
        <f>I122+I131</f>
        <v>183.3</v>
      </c>
      <c r="J132" s="49">
        <f>J122+J131</f>
        <v>1259.1</v>
      </c>
      <c r="K132" s="58"/>
      <c r="L132" s="58">
        <f>L122+L131</f>
        <v>176.3</v>
      </c>
    </row>
    <row r="133" ht="25.5" spans="1:12">
      <c r="A133" s="60">
        <v>2</v>
      </c>
      <c r="B133" s="60">
        <v>3</v>
      </c>
      <c r="C133" s="62" t="s">
        <v>26</v>
      </c>
      <c r="D133" s="27" t="s">
        <v>27</v>
      </c>
      <c r="E133" s="29" t="s">
        <v>138</v>
      </c>
      <c r="F133" s="8">
        <v>205</v>
      </c>
      <c r="G133" s="8">
        <v>5.9</v>
      </c>
      <c r="H133" s="8">
        <v>5.7</v>
      </c>
      <c r="I133" s="8">
        <v>31.1</v>
      </c>
      <c r="J133" s="8">
        <v>199.1</v>
      </c>
      <c r="K133" s="8" t="s">
        <v>139</v>
      </c>
      <c r="L133" s="8"/>
    </row>
    <row r="134" ht="15" spans="1:12">
      <c r="A134" s="61"/>
      <c r="B134" s="61"/>
      <c r="C134" s="62"/>
      <c r="D134" s="25" t="s">
        <v>81</v>
      </c>
      <c r="E134" s="26" t="s">
        <v>82</v>
      </c>
      <c r="F134" s="8">
        <v>10</v>
      </c>
      <c r="G134" s="50">
        <v>0.08</v>
      </c>
      <c r="H134" s="50">
        <v>6.38</v>
      </c>
      <c r="I134" s="50">
        <v>0.12</v>
      </c>
      <c r="J134" s="70">
        <v>58.22</v>
      </c>
      <c r="K134" s="71" t="s">
        <v>32</v>
      </c>
      <c r="L134" s="8"/>
    </row>
    <row r="135" ht="15" spans="1:12">
      <c r="A135" s="61"/>
      <c r="B135" s="61"/>
      <c r="C135" s="62"/>
      <c r="D135" s="27" t="s">
        <v>33</v>
      </c>
      <c r="E135" s="29" t="s">
        <v>140</v>
      </c>
      <c r="F135" s="8">
        <v>200</v>
      </c>
      <c r="G135" s="8">
        <v>0.1</v>
      </c>
      <c r="H135" s="8">
        <v>0.4</v>
      </c>
      <c r="I135" s="8">
        <v>15.1</v>
      </c>
      <c r="J135" s="8">
        <v>61.4</v>
      </c>
      <c r="K135" s="8" t="s">
        <v>98</v>
      </c>
      <c r="L135" s="8"/>
    </row>
    <row r="136" ht="15.75" customHeight="1" spans="1:12">
      <c r="A136" s="61"/>
      <c r="B136" s="61"/>
      <c r="C136" s="62"/>
      <c r="D136" s="27" t="s">
        <v>63</v>
      </c>
      <c r="E136" s="29" t="s">
        <v>85</v>
      </c>
      <c r="F136" s="8">
        <v>50</v>
      </c>
      <c r="G136" s="50">
        <v>3.75</v>
      </c>
      <c r="H136" s="50">
        <v>1.45</v>
      </c>
      <c r="I136" s="72">
        <v>25.7</v>
      </c>
      <c r="J136" s="50">
        <v>130.85</v>
      </c>
      <c r="K136" s="8" t="s">
        <v>66</v>
      </c>
      <c r="L136" s="8"/>
    </row>
    <row r="137" ht="15" spans="1:12">
      <c r="A137" s="61"/>
      <c r="B137" s="61"/>
      <c r="C137" s="62"/>
      <c r="D137" s="27" t="s">
        <v>36</v>
      </c>
      <c r="E137" s="29" t="s">
        <v>37</v>
      </c>
      <c r="F137" s="8">
        <v>100</v>
      </c>
      <c r="G137" s="8">
        <v>0.4</v>
      </c>
      <c r="H137" s="8">
        <v>0.4</v>
      </c>
      <c r="I137" s="8">
        <v>8.9</v>
      </c>
      <c r="J137" s="8">
        <v>40.8</v>
      </c>
      <c r="K137" s="8" t="s">
        <v>38</v>
      </c>
      <c r="L137" s="8"/>
    </row>
    <row r="138" ht="15" spans="1:12">
      <c r="A138" s="61"/>
      <c r="B138" s="61"/>
      <c r="C138" s="62"/>
      <c r="D138" s="28"/>
      <c r="E138" s="29"/>
      <c r="F138" s="8"/>
      <c r="G138" s="8"/>
      <c r="H138" s="8"/>
      <c r="I138" s="8"/>
      <c r="J138" s="8"/>
      <c r="K138" s="8"/>
      <c r="L138" s="8"/>
    </row>
    <row r="139" ht="15" spans="1:12">
      <c r="A139" s="61"/>
      <c r="B139" s="61"/>
      <c r="C139" s="62"/>
      <c r="D139" s="28"/>
      <c r="E139" s="29"/>
      <c r="F139" s="8"/>
      <c r="G139" s="8"/>
      <c r="H139" s="8"/>
      <c r="I139" s="8"/>
      <c r="J139" s="8"/>
      <c r="K139" s="8"/>
      <c r="L139" s="8">
        <v>78.3</v>
      </c>
    </row>
    <row r="140" ht="15" spans="1:12">
      <c r="A140" s="61"/>
      <c r="B140" s="61"/>
      <c r="C140" s="62"/>
      <c r="D140" s="32" t="s">
        <v>39</v>
      </c>
      <c r="E140" s="33"/>
      <c r="F140" s="34">
        <f>SUM(F133:F139)</f>
        <v>565</v>
      </c>
      <c r="G140" s="34">
        <f>SUM(G133:G139)</f>
        <v>10.23</v>
      </c>
      <c r="H140" s="34">
        <f t="shared" ref="H140:J140" si="28">SUM(H133:H139)</f>
        <v>14.33</v>
      </c>
      <c r="I140" s="34">
        <f t="shared" si="28"/>
        <v>80.92</v>
      </c>
      <c r="J140" s="34">
        <f t="shared" si="28"/>
        <v>490.37</v>
      </c>
      <c r="K140" s="34"/>
      <c r="L140" s="34">
        <f t="shared" ref="L140" si="29">SUM(L133:L139)</f>
        <v>78.3</v>
      </c>
    </row>
    <row r="141" ht="15" spans="1:12">
      <c r="A141" s="60">
        <f>A133</f>
        <v>2</v>
      </c>
      <c r="B141" s="60">
        <v>3</v>
      </c>
      <c r="C141" s="63" t="s">
        <v>40</v>
      </c>
      <c r="D141" s="27" t="s">
        <v>41</v>
      </c>
      <c r="E141" s="29" t="s">
        <v>141</v>
      </c>
      <c r="F141" s="8">
        <v>60</v>
      </c>
      <c r="G141" s="8">
        <v>0.7</v>
      </c>
      <c r="H141" s="8">
        <v>5.3</v>
      </c>
      <c r="I141" s="8">
        <v>3.5</v>
      </c>
      <c r="J141" s="8">
        <v>64.7</v>
      </c>
      <c r="K141" s="8" t="s">
        <v>142</v>
      </c>
      <c r="L141" s="8"/>
    </row>
    <row r="142" ht="25.5" spans="1:12">
      <c r="A142" s="61"/>
      <c r="B142" s="61"/>
      <c r="C142" s="63"/>
      <c r="D142" s="27" t="s">
        <v>44</v>
      </c>
      <c r="E142" s="29" t="s">
        <v>143</v>
      </c>
      <c r="F142" s="8">
        <v>210</v>
      </c>
      <c r="G142" s="8">
        <v>2.2</v>
      </c>
      <c r="H142" s="8">
        <v>5.2</v>
      </c>
      <c r="I142" s="8">
        <v>14.1</v>
      </c>
      <c r="J142" s="8">
        <v>111.7</v>
      </c>
      <c r="K142" s="8" t="s">
        <v>144</v>
      </c>
      <c r="L142" s="8"/>
    </row>
    <row r="143" ht="15" spans="1:12">
      <c r="A143" s="61"/>
      <c r="B143" s="61"/>
      <c r="C143" s="63"/>
      <c r="D143" s="27" t="s">
        <v>71</v>
      </c>
      <c r="E143" s="29" t="s">
        <v>145</v>
      </c>
      <c r="F143" s="8">
        <v>90</v>
      </c>
      <c r="G143" s="8">
        <v>22.3</v>
      </c>
      <c r="H143" s="8">
        <v>10</v>
      </c>
      <c r="I143" s="8">
        <v>7.7</v>
      </c>
      <c r="J143" s="8">
        <v>209.5</v>
      </c>
      <c r="K143" s="8" t="s">
        <v>146</v>
      </c>
      <c r="L143" s="8"/>
    </row>
    <row r="144" ht="15" spans="1:12">
      <c r="A144" s="61"/>
      <c r="B144" s="61"/>
      <c r="C144" s="63"/>
      <c r="D144" s="27" t="s">
        <v>74</v>
      </c>
      <c r="E144" s="29" t="s">
        <v>147</v>
      </c>
      <c r="F144" s="8">
        <v>150</v>
      </c>
      <c r="G144" s="8">
        <v>5.9</v>
      </c>
      <c r="H144" s="8">
        <v>4.3</v>
      </c>
      <c r="I144" s="8">
        <v>34.3</v>
      </c>
      <c r="J144" s="8">
        <v>199.2</v>
      </c>
      <c r="K144" s="8" t="s">
        <v>148</v>
      </c>
      <c r="L144" s="8"/>
    </row>
    <row r="145" ht="15" spans="1:12">
      <c r="A145" s="61"/>
      <c r="B145" s="61"/>
      <c r="C145" s="63"/>
      <c r="D145" s="27" t="s">
        <v>49</v>
      </c>
      <c r="E145" s="29" t="s">
        <v>93</v>
      </c>
      <c r="F145" s="8">
        <v>200</v>
      </c>
      <c r="G145" s="8">
        <v>0.1</v>
      </c>
      <c r="H145" s="8">
        <v>0</v>
      </c>
      <c r="I145" s="8">
        <v>15.3</v>
      </c>
      <c r="J145" s="8">
        <v>61.6</v>
      </c>
      <c r="K145" s="8" t="s">
        <v>94</v>
      </c>
      <c r="L145" s="8"/>
    </row>
    <row r="146" ht="15" spans="1:12">
      <c r="A146" s="64"/>
      <c r="B146" s="64"/>
      <c r="C146" s="65"/>
      <c r="D146" s="27" t="s">
        <v>52</v>
      </c>
      <c r="E146" s="29" t="s">
        <v>53</v>
      </c>
      <c r="F146" s="8">
        <v>30</v>
      </c>
      <c r="G146" s="8">
        <v>2.3</v>
      </c>
      <c r="H146" s="8">
        <v>0.2</v>
      </c>
      <c r="I146" s="8">
        <v>14.8</v>
      </c>
      <c r="J146" s="8">
        <v>70.3</v>
      </c>
      <c r="K146" s="8" t="s">
        <v>54</v>
      </c>
      <c r="L146" s="8"/>
    </row>
    <row r="147" ht="15" spans="1:12">
      <c r="A147" s="64"/>
      <c r="B147" s="64"/>
      <c r="C147" s="65"/>
      <c r="D147" s="27" t="s">
        <v>55</v>
      </c>
      <c r="E147" s="29" t="s">
        <v>56</v>
      </c>
      <c r="F147" s="8">
        <v>30</v>
      </c>
      <c r="G147" s="8">
        <v>1.7</v>
      </c>
      <c r="H147" s="8">
        <v>0.3</v>
      </c>
      <c r="I147" s="8">
        <v>17.8</v>
      </c>
      <c r="J147" s="73">
        <v>81</v>
      </c>
      <c r="K147" s="8" t="s">
        <v>57</v>
      </c>
      <c r="L147" s="8"/>
    </row>
    <row r="148" ht="15" spans="1:12">
      <c r="A148" s="64"/>
      <c r="B148" s="64"/>
      <c r="C148" s="65"/>
      <c r="D148" s="28"/>
      <c r="E148" s="29"/>
      <c r="F148" s="8"/>
      <c r="G148" s="8"/>
      <c r="H148" s="8"/>
      <c r="I148" s="8"/>
      <c r="J148" s="8"/>
      <c r="K148" s="8"/>
      <c r="L148" s="8"/>
    </row>
    <row r="149" ht="15" spans="1:12">
      <c r="A149" s="64"/>
      <c r="B149" s="64"/>
      <c r="C149" s="65"/>
      <c r="D149" s="28"/>
      <c r="E149" s="29"/>
      <c r="F149" s="8"/>
      <c r="G149" s="8"/>
      <c r="H149" s="8"/>
      <c r="I149" s="8"/>
      <c r="J149" s="8"/>
      <c r="K149" s="8"/>
      <c r="L149" s="8">
        <v>98</v>
      </c>
    </row>
    <row r="150" ht="15" spans="1:12">
      <c r="A150" s="64"/>
      <c r="B150" s="64"/>
      <c r="C150" s="65"/>
      <c r="D150" s="32" t="s">
        <v>39</v>
      </c>
      <c r="E150" s="33"/>
      <c r="F150" s="34">
        <f>SUM(F141:F149)</f>
        <v>770</v>
      </c>
      <c r="G150" s="34">
        <f t="shared" ref="G150:J150" si="30">SUM(G141:G149)</f>
        <v>35.2</v>
      </c>
      <c r="H150" s="34">
        <f t="shared" si="30"/>
        <v>25.3</v>
      </c>
      <c r="I150" s="34">
        <f t="shared" si="30"/>
        <v>107.5</v>
      </c>
      <c r="J150" s="51">
        <f t="shared" si="30"/>
        <v>798</v>
      </c>
      <c r="K150" s="34"/>
      <c r="L150" s="34">
        <f t="shared" ref="L150" si="31">SUM(L141:L149)</f>
        <v>98</v>
      </c>
    </row>
    <row r="151" spans="1:12">
      <c r="A151" s="37">
        <f>A133</f>
        <v>2</v>
      </c>
      <c r="B151" s="37">
        <f>B133</f>
        <v>3</v>
      </c>
      <c r="C151" s="38" t="s">
        <v>58</v>
      </c>
      <c r="D151" s="39"/>
      <c r="E151" s="40"/>
      <c r="F151" s="48">
        <f>F140+F150</f>
        <v>1335</v>
      </c>
      <c r="G151" s="49">
        <f>G140+G150</f>
        <v>45.43</v>
      </c>
      <c r="H151" s="49">
        <f>H140+H150</f>
        <v>39.63</v>
      </c>
      <c r="I151" s="49">
        <f>I140+I150</f>
        <v>188.42</v>
      </c>
      <c r="J151" s="49">
        <f>J140+J150</f>
        <v>1288.37</v>
      </c>
      <c r="K151" s="58"/>
      <c r="L151" s="58">
        <f t="shared" ref="L151" si="32">L140+L150</f>
        <v>176.3</v>
      </c>
    </row>
    <row r="152" ht="15" spans="1:12">
      <c r="A152" s="60">
        <v>2</v>
      </c>
      <c r="B152" s="60">
        <v>4</v>
      </c>
      <c r="C152" s="63" t="s">
        <v>26</v>
      </c>
      <c r="D152" s="27" t="s">
        <v>27</v>
      </c>
      <c r="E152" s="29" t="s">
        <v>149</v>
      </c>
      <c r="F152" s="8">
        <v>150</v>
      </c>
      <c r="G152" s="8">
        <v>22</v>
      </c>
      <c r="H152" s="8">
        <v>9</v>
      </c>
      <c r="I152" s="8">
        <v>35.5</v>
      </c>
      <c r="J152" s="8">
        <v>310.6</v>
      </c>
      <c r="K152" s="8" t="s">
        <v>150</v>
      </c>
      <c r="L152" s="8"/>
    </row>
    <row r="153" ht="15" spans="1:12">
      <c r="A153" s="61"/>
      <c r="B153" s="61"/>
      <c r="C153" s="63"/>
      <c r="D153" s="25" t="s">
        <v>81</v>
      </c>
      <c r="E153" s="66" t="s">
        <v>151</v>
      </c>
      <c r="F153" s="8">
        <v>30</v>
      </c>
      <c r="G153" s="50">
        <v>4.26</v>
      </c>
      <c r="H153" s="50">
        <v>7.446</v>
      </c>
      <c r="I153" s="50">
        <v>0.66</v>
      </c>
      <c r="J153" s="70">
        <v>86.748</v>
      </c>
      <c r="K153" s="71" t="s">
        <v>152</v>
      </c>
      <c r="L153" s="8"/>
    </row>
    <row r="154" ht="15" spans="1:12">
      <c r="A154" s="61"/>
      <c r="B154" s="61"/>
      <c r="C154" s="63"/>
      <c r="D154" s="27" t="s">
        <v>33</v>
      </c>
      <c r="E154" s="29" t="s">
        <v>61</v>
      </c>
      <c r="F154" s="8">
        <v>207</v>
      </c>
      <c r="G154" s="8">
        <v>0.2</v>
      </c>
      <c r="H154" s="8">
        <v>0.1</v>
      </c>
      <c r="I154" s="8">
        <v>15.2</v>
      </c>
      <c r="J154" s="8">
        <v>62.4</v>
      </c>
      <c r="K154" s="8" t="s">
        <v>62</v>
      </c>
      <c r="L154" s="8"/>
    </row>
    <row r="155" ht="15" spans="1:12">
      <c r="A155" s="61"/>
      <c r="B155" s="61"/>
      <c r="C155" s="63"/>
      <c r="D155" s="27" t="s">
        <v>63</v>
      </c>
      <c r="E155" s="29" t="s">
        <v>85</v>
      </c>
      <c r="F155" s="8">
        <v>30</v>
      </c>
      <c r="G155" s="50">
        <v>2.25</v>
      </c>
      <c r="H155" s="50">
        <v>0.87</v>
      </c>
      <c r="I155" s="50">
        <v>15.42</v>
      </c>
      <c r="J155" s="50">
        <v>78.51</v>
      </c>
      <c r="K155" s="8" t="s">
        <v>66</v>
      </c>
      <c r="L155" s="8"/>
    </row>
    <row r="156" ht="15" spans="1:12">
      <c r="A156" s="61"/>
      <c r="B156" s="61"/>
      <c r="C156" s="63"/>
      <c r="D156" s="27" t="s">
        <v>36</v>
      </c>
      <c r="E156" s="29" t="s">
        <v>37</v>
      </c>
      <c r="F156" s="8">
        <v>100</v>
      </c>
      <c r="G156" s="8">
        <v>0.4</v>
      </c>
      <c r="H156" s="8">
        <v>0.4</v>
      </c>
      <c r="I156" s="8">
        <v>8.9</v>
      </c>
      <c r="J156" s="8">
        <v>40.8</v>
      </c>
      <c r="K156" s="8" t="s">
        <v>38</v>
      </c>
      <c r="L156" s="8"/>
    </row>
    <row r="157" ht="15" spans="1:12">
      <c r="A157" s="61"/>
      <c r="B157" s="61"/>
      <c r="C157" s="63"/>
      <c r="D157" s="28"/>
      <c r="E157" s="29"/>
      <c r="F157" s="8"/>
      <c r="G157" s="8"/>
      <c r="H157" s="8"/>
      <c r="I157" s="8"/>
      <c r="J157" s="8"/>
      <c r="K157" s="8"/>
      <c r="L157" s="8"/>
    </row>
    <row r="158" ht="15" spans="1:12">
      <c r="A158" s="61"/>
      <c r="B158" s="61"/>
      <c r="C158" s="63"/>
      <c r="D158" s="28"/>
      <c r="E158" s="29"/>
      <c r="F158" s="8"/>
      <c r="G158" s="8"/>
      <c r="H158" s="8"/>
      <c r="I158" s="8"/>
      <c r="J158" s="8"/>
      <c r="K158" s="8"/>
      <c r="L158" s="8">
        <v>78.3</v>
      </c>
    </row>
    <row r="159" ht="15" spans="1:12">
      <c r="A159" s="61"/>
      <c r="B159" s="61"/>
      <c r="C159" s="63"/>
      <c r="D159" s="32" t="s">
        <v>39</v>
      </c>
      <c r="E159" s="33"/>
      <c r="F159" s="34">
        <f>SUM(F152:F158)</f>
        <v>517</v>
      </c>
      <c r="G159" s="34">
        <f t="shared" ref="G159:J159" si="33">SUM(G152:G158)</f>
        <v>29.11</v>
      </c>
      <c r="H159" s="34">
        <f t="shared" si="33"/>
        <v>17.816</v>
      </c>
      <c r="I159" s="34">
        <f t="shared" si="33"/>
        <v>75.68</v>
      </c>
      <c r="J159" s="34">
        <f t="shared" si="33"/>
        <v>579.058</v>
      </c>
      <c r="K159" s="34"/>
      <c r="L159" s="34">
        <f t="shared" ref="L159" si="34">SUM(L152:L158)</f>
        <v>78.3</v>
      </c>
    </row>
    <row r="160" ht="15" spans="1:12">
      <c r="A160" s="60">
        <f>A152</f>
        <v>2</v>
      </c>
      <c r="B160" s="60">
        <v>4</v>
      </c>
      <c r="C160" s="63" t="s">
        <v>40</v>
      </c>
      <c r="D160" s="27" t="s">
        <v>41</v>
      </c>
      <c r="E160" s="29" t="s">
        <v>153</v>
      </c>
      <c r="F160" s="8">
        <v>60</v>
      </c>
      <c r="G160" s="8">
        <v>0.4</v>
      </c>
      <c r="H160" s="8">
        <v>3.2</v>
      </c>
      <c r="I160" s="8">
        <v>1.2</v>
      </c>
      <c r="J160" s="8">
        <v>35.4</v>
      </c>
      <c r="K160" s="8" t="s">
        <v>154</v>
      </c>
      <c r="L160" s="8"/>
    </row>
    <row r="161" ht="15" spans="1:12">
      <c r="A161" s="61"/>
      <c r="B161" s="61"/>
      <c r="C161" s="63"/>
      <c r="D161" s="27" t="s">
        <v>44</v>
      </c>
      <c r="E161" s="29" t="s">
        <v>155</v>
      </c>
      <c r="F161" s="8">
        <v>210</v>
      </c>
      <c r="G161" s="8">
        <v>1.5</v>
      </c>
      <c r="H161" s="8">
        <v>5</v>
      </c>
      <c r="I161" s="8">
        <v>8.5</v>
      </c>
      <c r="J161" s="8">
        <v>84.8</v>
      </c>
      <c r="K161" s="8" t="s">
        <v>156</v>
      </c>
      <c r="L161" s="8"/>
    </row>
    <row r="162" ht="15" spans="1:12">
      <c r="A162" s="61"/>
      <c r="B162" s="61"/>
      <c r="C162" s="63"/>
      <c r="D162" s="27" t="s">
        <v>71</v>
      </c>
      <c r="E162" s="29" t="s">
        <v>157</v>
      </c>
      <c r="F162" s="8">
        <v>90</v>
      </c>
      <c r="G162" s="8">
        <v>14.4</v>
      </c>
      <c r="H162" s="8">
        <v>12.6</v>
      </c>
      <c r="I162" s="8">
        <v>15.6</v>
      </c>
      <c r="J162" s="8">
        <v>233.5</v>
      </c>
      <c r="K162" s="8" t="s">
        <v>158</v>
      </c>
      <c r="L162" s="8"/>
    </row>
    <row r="163" ht="15" spans="1:12">
      <c r="A163" s="61"/>
      <c r="B163" s="61"/>
      <c r="C163" s="63"/>
      <c r="D163" s="27" t="s">
        <v>74</v>
      </c>
      <c r="E163" s="29" t="s">
        <v>159</v>
      </c>
      <c r="F163" s="8">
        <v>150</v>
      </c>
      <c r="G163" s="8">
        <v>2.8</v>
      </c>
      <c r="H163" s="8">
        <v>3.9</v>
      </c>
      <c r="I163" s="8">
        <v>21.7</v>
      </c>
      <c r="J163" s="8">
        <v>133.5</v>
      </c>
      <c r="K163" s="8" t="s">
        <v>160</v>
      </c>
      <c r="L163" s="8"/>
    </row>
    <row r="164" ht="15" spans="1:12">
      <c r="A164" s="61"/>
      <c r="B164" s="61"/>
      <c r="C164" s="63"/>
      <c r="D164" s="27" t="s">
        <v>49</v>
      </c>
      <c r="E164" s="29" t="s">
        <v>107</v>
      </c>
      <c r="F164" s="8">
        <v>200</v>
      </c>
      <c r="G164" s="8">
        <v>0.2</v>
      </c>
      <c r="H164" s="8">
        <v>0.1</v>
      </c>
      <c r="I164" s="8">
        <v>16.3</v>
      </c>
      <c r="J164" s="8">
        <v>66.6</v>
      </c>
      <c r="K164" s="8" t="s">
        <v>161</v>
      </c>
      <c r="L164" s="8"/>
    </row>
    <row r="165" ht="15" spans="1:12">
      <c r="A165" s="61"/>
      <c r="B165" s="61"/>
      <c r="C165" s="63"/>
      <c r="D165" s="27" t="s">
        <v>52</v>
      </c>
      <c r="E165" s="29" t="s">
        <v>53</v>
      </c>
      <c r="F165" s="8">
        <v>30</v>
      </c>
      <c r="G165" s="8">
        <v>2.3</v>
      </c>
      <c r="H165" s="8">
        <v>0.2</v>
      </c>
      <c r="I165" s="8">
        <v>14.8</v>
      </c>
      <c r="J165" s="8">
        <v>70.3</v>
      </c>
      <c r="K165" s="8" t="s">
        <v>54</v>
      </c>
      <c r="L165" s="8"/>
    </row>
    <row r="166" ht="15" spans="1:12">
      <c r="A166" s="61"/>
      <c r="B166" s="61"/>
      <c r="C166" s="63"/>
      <c r="D166" s="27" t="s">
        <v>55</v>
      </c>
      <c r="E166" s="29" t="s">
        <v>56</v>
      </c>
      <c r="F166" s="8">
        <v>40</v>
      </c>
      <c r="G166" s="8">
        <v>2.2</v>
      </c>
      <c r="H166" s="8">
        <v>0.4</v>
      </c>
      <c r="I166" s="8">
        <v>23.8</v>
      </c>
      <c r="J166" s="8">
        <v>108</v>
      </c>
      <c r="K166" s="8" t="s">
        <v>57</v>
      </c>
      <c r="L166" s="8"/>
    </row>
    <row r="167" ht="15" spans="1:12">
      <c r="A167" s="61"/>
      <c r="B167" s="61"/>
      <c r="C167" s="63"/>
      <c r="D167" s="28"/>
      <c r="E167" s="29"/>
      <c r="F167" s="8"/>
      <c r="G167" s="8"/>
      <c r="H167" s="8"/>
      <c r="I167" s="8"/>
      <c r="J167" s="8"/>
      <c r="K167" s="8"/>
      <c r="L167" s="8"/>
    </row>
    <row r="168" ht="15" spans="1:12">
      <c r="A168" s="61"/>
      <c r="B168" s="61"/>
      <c r="C168" s="63"/>
      <c r="D168" s="28"/>
      <c r="E168" s="29"/>
      <c r="F168" s="8"/>
      <c r="G168" s="8"/>
      <c r="H168" s="8"/>
      <c r="I168" s="8"/>
      <c r="J168" s="8"/>
      <c r="K168" s="8"/>
      <c r="L168" s="8">
        <v>98</v>
      </c>
    </row>
    <row r="169" ht="15" spans="1:12">
      <c r="A169" s="61"/>
      <c r="B169" s="61"/>
      <c r="C169" s="63"/>
      <c r="D169" s="32" t="s">
        <v>39</v>
      </c>
      <c r="E169" s="33"/>
      <c r="F169" s="34">
        <f>SUM(F160:F168)</f>
        <v>780</v>
      </c>
      <c r="G169" s="34">
        <f t="shared" ref="G169:J169" si="35">SUM(G160:G168)</f>
        <v>23.8</v>
      </c>
      <c r="H169" s="34">
        <f t="shared" si="35"/>
        <v>25.4</v>
      </c>
      <c r="I169" s="34">
        <f t="shared" si="35"/>
        <v>101.9</v>
      </c>
      <c r="J169" s="34">
        <f t="shared" si="35"/>
        <v>732.1</v>
      </c>
      <c r="K169" s="34"/>
      <c r="L169" s="34">
        <f t="shared" ref="L169" si="36">SUM(L160:L168)</f>
        <v>98</v>
      </c>
    </row>
    <row r="170" spans="1:12">
      <c r="A170" s="37">
        <f>A152</f>
        <v>2</v>
      </c>
      <c r="B170" s="37">
        <f>B152</f>
        <v>4</v>
      </c>
      <c r="C170" s="38" t="s">
        <v>58</v>
      </c>
      <c r="D170" s="39"/>
      <c r="E170" s="40"/>
      <c r="F170" s="48">
        <f>F159+F169</f>
        <v>1297</v>
      </c>
      <c r="G170" s="49">
        <f>G159+G169</f>
        <v>52.91</v>
      </c>
      <c r="H170" s="49">
        <f>H159+H169</f>
        <v>43.216</v>
      </c>
      <c r="I170" s="49">
        <f>I159+I169</f>
        <v>177.58</v>
      </c>
      <c r="J170" s="49">
        <f>J159+J169</f>
        <v>1311.158</v>
      </c>
      <c r="K170" s="58"/>
      <c r="L170" s="58">
        <f>L159+L169</f>
        <v>176.3</v>
      </c>
    </row>
    <row r="171" ht="15" spans="1:12">
      <c r="A171" s="60">
        <v>2</v>
      </c>
      <c r="B171" s="60">
        <v>5</v>
      </c>
      <c r="C171" s="63" t="s">
        <v>26</v>
      </c>
      <c r="D171" s="27" t="s">
        <v>27</v>
      </c>
      <c r="E171" s="29" t="s">
        <v>162</v>
      </c>
      <c r="F171" s="8">
        <v>150</v>
      </c>
      <c r="G171" s="8">
        <v>5.6</v>
      </c>
      <c r="H171" s="8">
        <v>5.8</v>
      </c>
      <c r="I171" s="8">
        <v>31.7</v>
      </c>
      <c r="J171" s="8">
        <v>201.2</v>
      </c>
      <c r="K171" s="8" t="s">
        <v>163</v>
      </c>
      <c r="L171" s="8"/>
    </row>
    <row r="172" ht="15" spans="1:12">
      <c r="A172" s="61"/>
      <c r="B172" s="61"/>
      <c r="C172" s="63"/>
      <c r="D172" s="25" t="s">
        <v>81</v>
      </c>
      <c r="E172" s="29" t="s">
        <v>164</v>
      </c>
      <c r="F172" s="8">
        <v>40</v>
      </c>
      <c r="G172" s="8">
        <v>4.8</v>
      </c>
      <c r="H172" s="8">
        <v>4</v>
      </c>
      <c r="I172" s="8">
        <v>0.2</v>
      </c>
      <c r="J172" s="8">
        <v>56.4</v>
      </c>
      <c r="K172" s="8" t="s">
        <v>165</v>
      </c>
      <c r="L172" s="8"/>
    </row>
    <row r="173" ht="15" spans="1:12">
      <c r="A173" s="61"/>
      <c r="B173" s="61"/>
      <c r="C173" s="63"/>
      <c r="D173" s="27" t="s">
        <v>33</v>
      </c>
      <c r="E173" s="29" t="s">
        <v>166</v>
      </c>
      <c r="F173" s="8">
        <v>200</v>
      </c>
      <c r="G173" s="8">
        <v>0.2</v>
      </c>
      <c r="H173" s="8">
        <v>0</v>
      </c>
      <c r="I173" s="8">
        <v>15</v>
      </c>
      <c r="J173" s="8">
        <v>61.2</v>
      </c>
      <c r="K173" s="8" t="s">
        <v>84</v>
      </c>
      <c r="L173" s="8"/>
    </row>
    <row r="174" ht="15" spans="1:12">
      <c r="A174" s="61"/>
      <c r="B174" s="61"/>
      <c r="C174" s="63"/>
      <c r="D174" s="27" t="s">
        <v>63</v>
      </c>
      <c r="E174" s="29" t="s">
        <v>53</v>
      </c>
      <c r="F174" s="8">
        <v>30</v>
      </c>
      <c r="G174" s="8">
        <v>2.3</v>
      </c>
      <c r="H174" s="8">
        <v>0.2</v>
      </c>
      <c r="I174" s="8">
        <v>14.8</v>
      </c>
      <c r="J174" s="8">
        <v>70.3</v>
      </c>
      <c r="K174" s="8" t="s">
        <v>54</v>
      </c>
      <c r="L174" s="8"/>
    </row>
    <row r="175" ht="15" spans="1:12">
      <c r="A175" s="61"/>
      <c r="B175" s="61"/>
      <c r="C175" s="63"/>
      <c r="D175" s="27" t="s">
        <v>36</v>
      </c>
      <c r="E175" s="29" t="s">
        <v>37</v>
      </c>
      <c r="F175" s="8">
        <v>100</v>
      </c>
      <c r="G175" s="8">
        <v>0.4</v>
      </c>
      <c r="H175" s="8">
        <v>0.4</v>
      </c>
      <c r="I175" s="8">
        <v>8.9</v>
      </c>
      <c r="J175" s="8">
        <v>40.8</v>
      </c>
      <c r="K175" s="8" t="s">
        <v>38</v>
      </c>
      <c r="L175" s="8"/>
    </row>
    <row r="176" ht="15" spans="1:12">
      <c r="A176" s="61"/>
      <c r="B176" s="61"/>
      <c r="C176" s="63"/>
      <c r="D176" s="25" t="s">
        <v>81</v>
      </c>
      <c r="E176" s="29" t="s">
        <v>110</v>
      </c>
      <c r="F176" s="8">
        <v>20</v>
      </c>
      <c r="G176" s="8">
        <v>4.4</v>
      </c>
      <c r="H176" s="8">
        <v>5.2</v>
      </c>
      <c r="I176" s="8">
        <v>0</v>
      </c>
      <c r="J176" s="8">
        <v>64.2</v>
      </c>
      <c r="K176" s="8" t="s">
        <v>111</v>
      </c>
      <c r="L176" s="8"/>
    </row>
    <row r="177" ht="15" spans="1:12">
      <c r="A177" s="61"/>
      <c r="B177" s="61"/>
      <c r="C177" s="63"/>
      <c r="D177" s="28"/>
      <c r="E177" s="29"/>
      <c r="F177" s="8"/>
      <c r="G177" s="8"/>
      <c r="H177" s="8"/>
      <c r="I177" s="8"/>
      <c r="J177" s="8"/>
      <c r="K177" s="8"/>
      <c r="L177" s="8">
        <v>78.3</v>
      </c>
    </row>
    <row r="178" ht="15.75" customHeight="1" spans="1:12">
      <c r="A178" s="61"/>
      <c r="B178" s="61"/>
      <c r="C178" s="63"/>
      <c r="D178" s="32" t="s">
        <v>39</v>
      </c>
      <c r="E178" s="33"/>
      <c r="F178" s="34">
        <f>SUM(F171:F177)</f>
        <v>540</v>
      </c>
      <c r="G178" s="34">
        <f>SUM(G171:G177)</f>
        <v>17.7</v>
      </c>
      <c r="H178" s="34">
        <f t="shared" ref="H178:J178" si="37">SUM(H171:H177)</f>
        <v>15.6</v>
      </c>
      <c r="I178" s="34">
        <f t="shared" si="37"/>
        <v>70.6</v>
      </c>
      <c r="J178" s="34">
        <f t="shared" si="37"/>
        <v>494.1</v>
      </c>
      <c r="K178" s="34"/>
      <c r="L178" s="34">
        <f t="shared" ref="L178" si="38">SUM(L171:L177)</f>
        <v>78.3</v>
      </c>
    </row>
    <row r="179" ht="15" spans="1:12">
      <c r="A179" s="60">
        <f>A171</f>
        <v>2</v>
      </c>
      <c r="B179" s="60">
        <v>5</v>
      </c>
      <c r="C179" s="63" t="s">
        <v>40</v>
      </c>
      <c r="D179" s="27" t="s">
        <v>41</v>
      </c>
      <c r="E179" s="29" t="s">
        <v>167</v>
      </c>
      <c r="F179" s="8">
        <v>60</v>
      </c>
      <c r="G179" s="8">
        <v>1</v>
      </c>
      <c r="H179" s="8">
        <v>2.8</v>
      </c>
      <c r="I179" s="8">
        <v>4</v>
      </c>
      <c r="J179" s="8">
        <v>45.3</v>
      </c>
      <c r="K179" s="8" t="s">
        <v>168</v>
      </c>
      <c r="L179" s="8"/>
    </row>
    <row r="180" ht="15" spans="1:12">
      <c r="A180" s="61"/>
      <c r="B180" s="61"/>
      <c r="C180" s="63"/>
      <c r="D180" s="27" t="s">
        <v>44</v>
      </c>
      <c r="E180" s="29" t="s">
        <v>87</v>
      </c>
      <c r="F180" s="8">
        <v>210</v>
      </c>
      <c r="G180" s="8">
        <v>7.7</v>
      </c>
      <c r="H180" s="8">
        <v>7</v>
      </c>
      <c r="I180" s="8">
        <v>20.6</v>
      </c>
      <c r="J180" s="8">
        <v>176.1</v>
      </c>
      <c r="K180" s="8" t="s">
        <v>88</v>
      </c>
      <c r="L180" s="8"/>
    </row>
    <row r="181" ht="15" spans="1:12">
      <c r="A181" s="61"/>
      <c r="B181" s="61"/>
      <c r="C181" s="63"/>
      <c r="D181" s="27" t="s">
        <v>71</v>
      </c>
      <c r="E181" s="29" t="s">
        <v>169</v>
      </c>
      <c r="F181" s="8">
        <v>90</v>
      </c>
      <c r="G181" s="8">
        <v>6.3</v>
      </c>
      <c r="H181" s="8">
        <v>12.2</v>
      </c>
      <c r="I181" s="8">
        <v>9.8</v>
      </c>
      <c r="J181" s="8">
        <v>174.2</v>
      </c>
      <c r="K181" s="8" t="s">
        <v>170</v>
      </c>
      <c r="L181" s="8"/>
    </row>
    <row r="182" ht="15" spans="1:12">
      <c r="A182" s="61"/>
      <c r="B182" s="61"/>
      <c r="C182" s="63"/>
      <c r="D182" s="27" t="s">
        <v>74</v>
      </c>
      <c r="E182" s="29" t="s">
        <v>75</v>
      </c>
      <c r="F182" s="8">
        <v>150</v>
      </c>
      <c r="G182" s="8">
        <v>7.5</v>
      </c>
      <c r="H182" s="8">
        <v>4.7</v>
      </c>
      <c r="I182" s="8">
        <v>32.8</v>
      </c>
      <c r="J182" s="8">
        <v>203.4</v>
      </c>
      <c r="K182" s="8" t="s">
        <v>76</v>
      </c>
      <c r="L182" s="8"/>
    </row>
    <row r="183" ht="15" spans="1:12">
      <c r="A183" s="61"/>
      <c r="B183" s="61"/>
      <c r="C183" s="63"/>
      <c r="D183" s="27" t="s">
        <v>49</v>
      </c>
      <c r="E183" s="29" t="s">
        <v>171</v>
      </c>
      <c r="F183" s="8">
        <v>200</v>
      </c>
      <c r="G183" s="8">
        <v>0.2</v>
      </c>
      <c r="H183" s="8">
        <v>0.2</v>
      </c>
      <c r="I183" s="8">
        <v>18.5</v>
      </c>
      <c r="J183" s="8">
        <v>76.2</v>
      </c>
      <c r="K183" s="8" t="s">
        <v>172</v>
      </c>
      <c r="L183" s="8"/>
    </row>
    <row r="184" ht="15" spans="1:12">
      <c r="A184" s="61"/>
      <c r="B184" s="61"/>
      <c r="C184" s="63"/>
      <c r="D184" s="27" t="s">
        <v>52</v>
      </c>
      <c r="E184" s="29" t="s">
        <v>53</v>
      </c>
      <c r="F184" s="8">
        <v>20</v>
      </c>
      <c r="G184" s="8">
        <v>1.5</v>
      </c>
      <c r="H184" s="8">
        <v>0.2</v>
      </c>
      <c r="I184" s="8">
        <v>9.8</v>
      </c>
      <c r="J184" s="8">
        <v>46.9</v>
      </c>
      <c r="K184" s="8" t="s">
        <v>54</v>
      </c>
      <c r="L184" s="8"/>
    </row>
    <row r="185" ht="15" spans="1:12">
      <c r="A185" s="61"/>
      <c r="B185" s="61"/>
      <c r="C185" s="63"/>
      <c r="D185" s="27" t="s">
        <v>55</v>
      </c>
      <c r="E185" s="29" t="s">
        <v>56</v>
      </c>
      <c r="F185" s="8">
        <v>20</v>
      </c>
      <c r="G185" s="50">
        <v>1.1</v>
      </c>
      <c r="H185" s="50">
        <v>0.2</v>
      </c>
      <c r="I185" s="74">
        <v>11.9</v>
      </c>
      <c r="J185" s="50">
        <v>54</v>
      </c>
      <c r="K185" s="8" t="s">
        <v>57</v>
      </c>
      <c r="L185" s="8"/>
    </row>
    <row r="186" ht="15" spans="1:12">
      <c r="A186" s="61"/>
      <c r="B186" s="61"/>
      <c r="C186" s="63"/>
      <c r="D186" s="28"/>
      <c r="E186" s="29"/>
      <c r="F186" s="8"/>
      <c r="G186" s="8"/>
      <c r="H186" s="8"/>
      <c r="I186" s="8"/>
      <c r="J186" s="8"/>
      <c r="K186" s="8"/>
      <c r="L186" s="8"/>
    </row>
    <row r="187" ht="15" spans="1:12">
      <c r="A187" s="61"/>
      <c r="B187" s="61"/>
      <c r="C187" s="63"/>
      <c r="D187" s="28"/>
      <c r="E187" s="29"/>
      <c r="F187" s="8"/>
      <c r="G187" s="8"/>
      <c r="H187" s="8"/>
      <c r="I187" s="8"/>
      <c r="J187" s="8"/>
      <c r="K187" s="8"/>
      <c r="L187" s="8">
        <v>98</v>
      </c>
    </row>
    <row r="188" ht="15" spans="1:12">
      <c r="A188" s="61"/>
      <c r="B188" s="61"/>
      <c r="C188" s="63"/>
      <c r="D188" s="32" t="s">
        <v>39</v>
      </c>
      <c r="E188" s="33"/>
      <c r="F188" s="34">
        <f>SUM(F179:F187)</f>
        <v>750</v>
      </c>
      <c r="G188" s="34">
        <f t="shared" ref="G188:J188" si="39">SUM(G179:G187)</f>
        <v>25.3</v>
      </c>
      <c r="H188" s="34">
        <f t="shared" si="39"/>
        <v>27.3</v>
      </c>
      <c r="I188" s="34">
        <f t="shared" si="39"/>
        <v>107.4</v>
      </c>
      <c r="J188" s="34">
        <f t="shared" si="39"/>
        <v>776.1</v>
      </c>
      <c r="K188" s="34"/>
      <c r="L188" s="34">
        <f t="shared" ref="L188" si="40">SUM(L179:L187)</f>
        <v>98</v>
      </c>
    </row>
    <row r="189" spans="1:12">
      <c r="A189" s="37">
        <f>A171</f>
        <v>2</v>
      </c>
      <c r="B189" s="37">
        <f>B171</f>
        <v>5</v>
      </c>
      <c r="C189" s="38" t="s">
        <v>58</v>
      </c>
      <c r="D189" s="39"/>
      <c r="E189" s="40"/>
      <c r="F189" s="48">
        <f>F178+F188</f>
        <v>1290</v>
      </c>
      <c r="G189" s="49">
        <f>G188+G178</f>
        <v>43</v>
      </c>
      <c r="H189" s="49">
        <f>H188+H178</f>
        <v>42.9</v>
      </c>
      <c r="I189" s="49">
        <f>I188+I178</f>
        <v>178</v>
      </c>
      <c r="J189" s="49">
        <f>J188+J178</f>
        <v>1270.2</v>
      </c>
      <c r="K189" s="58"/>
      <c r="L189" s="58">
        <f>L178+L188</f>
        <v>176.3</v>
      </c>
    </row>
    <row r="190" spans="1:12">
      <c r="A190" s="67"/>
      <c r="B190" s="67"/>
      <c r="C190" s="68" t="s">
        <v>173</v>
      </c>
      <c r="D190" s="68"/>
      <c r="E190" s="68"/>
      <c r="F190" s="69">
        <f>(F22+F40+F58+F76+F95+F114+F132+F151+F170+F189)/(IF(F22=0,0,1)+IF(F40=0,0,1)+IF(F58=0,0,1)+IF(F76=0,0,1)+IF(F95=0,0,1)+IF(F114=0,0,1)+IF(F132=0,0,1)+IF(F151=0,0,1)+IF(F170=0,0,1)+IF(F189=0,0,1))</f>
        <v>1299.9</v>
      </c>
      <c r="G190" s="69">
        <f>(G22+G40+G58+G76+G95+G114+G132+G151+G170+G189)/(IF(G22=0,0,1)+IF(G40=0,0,1)+IF(G58=0,0,1)+IF(G76=0,0,1)+IF(G95=0,0,1)+IF(G114=0,0,1)+IF(G132=0,0,1)+IF(G151=0,0,1)+IF(G170=0,0,1)+IF(G189=0,0,1))</f>
        <v>45.2337</v>
      </c>
      <c r="H190" s="69">
        <f>(H22+H40+H58+H76+H95+H114+H132+H151+H170+H189)/(IF(H22=0,0,1)+IF(H40=0,0,1)+IF(H58=0,0,1)+IF(H76=0,0,1)+IF(H95=0,0,1)+IF(H114=0,0,1)+IF(H132=0,0,1)+IF(H151=0,0,1)+IF(H170=0,0,1)+IF(H189=0,0,1))</f>
        <v>42.0797</v>
      </c>
      <c r="I190" s="69">
        <f>(I22+I40+I58+I76+I95+I114+I132+I151+I170+I189)/(IF(I22=0,0,1)+IF(I40=0,0,1)+IF(I58=0,0,1)+IF(I76=0,0,1)+IF(I95=0,0,1)+IF(I114=0,0,1)+IF(I132=0,0,1)+IF(I151=0,0,1)+IF(I170=0,0,1)+IF(I189=0,0,1))</f>
        <v>183.7256</v>
      </c>
      <c r="J190" s="69">
        <f>(J22+J40+J58+J76+J95+J114+J132+J151+J170+J189)/(IF(J22=0,0,1)+IF(J40=0,0,1)+IF(J58=0,0,1)+IF(J76=0,0,1)+IF(J95=0,0,1)+IF(J114=0,0,1)+IF(J132=0,0,1)+IF(J151=0,0,1)+IF(J170=0,0,1)+IF(J189=0,0,1))</f>
        <v>1294.0569</v>
      </c>
      <c r="K190" s="75"/>
      <c r="L190" s="75">
        <f>(L22+L40+L58+L76+L95+L114+L132+L151+L170+L189)/(IF(L22=0,0,1)+IF(L40=0,0,1)+IF(L58=0,0,1)+IF(L76=0,0,1)+IF(L95=0,0,1)+IF(L114=0,0,1)+IF(L132=0,0,1)+IF(L151=0,0,1)+IF(L170=0,0,1)+IF(L189=0,0,1))</f>
        <v>176.3</v>
      </c>
    </row>
  </sheetData>
  <mergeCells count="74">
    <mergeCell ref="C1:E1"/>
    <mergeCell ref="H1:K1"/>
    <mergeCell ref="H2:K2"/>
    <mergeCell ref="C22:D22"/>
    <mergeCell ref="C40:D40"/>
    <mergeCell ref="C58:D58"/>
    <mergeCell ref="C76:D76"/>
    <mergeCell ref="C95:D95"/>
    <mergeCell ref="C114:D114"/>
    <mergeCell ref="C132:D132"/>
    <mergeCell ref="C151:D151"/>
    <mergeCell ref="C170:D170"/>
    <mergeCell ref="C189:D189"/>
    <mergeCell ref="C190:E190"/>
    <mergeCell ref="A6:A12"/>
    <mergeCell ref="A13:A21"/>
    <mergeCell ref="A23:A29"/>
    <mergeCell ref="A30:A39"/>
    <mergeCell ref="A41:A47"/>
    <mergeCell ref="A48:A57"/>
    <mergeCell ref="A59:A65"/>
    <mergeCell ref="A66:A75"/>
    <mergeCell ref="A77:A84"/>
    <mergeCell ref="A85:A94"/>
    <mergeCell ref="A96:A103"/>
    <mergeCell ref="A104:A113"/>
    <mergeCell ref="A115:A122"/>
    <mergeCell ref="A123:A131"/>
    <mergeCell ref="A133:A140"/>
    <mergeCell ref="A141:A150"/>
    <mergeCell ref="A152:A159"/>
    <mergeCell ref="A160:A169"/>
    <mergeCell ref="A171:A178"/>
    <mergeCell ref="A179:A188"/>
    <mergeCell ref="B6:B12"/>
    <mergeCell ref="B13:B21"/>
    <mergeCell ref="B23:B29"/>
    <mergeCell ref="B30:B39"/>
    <mergeCell ref="B41:B47"/>
    <mergeCell ref="B48:B57"/>
    <mergeCell ref="B59:B65"/>
    <mergeCell ref="B66:B75"/>
    <mergeCell ref="B77:B84"/>
    <mergeCell ref="B85:B94"/>
    <mergeCell ref="B96:B103"/>
    <mergeCell ref="B104:B113"/>
    <mergeCell ref="B115:B122"/>
    <mergeCell ref="B123:B131"/>
    <mergeCell ref="B133:B140"/>
    <mergeCell ref="B141:B150"/>
    <mergeCell ref="B152:B159"/>
    <mergeCell ref="B160:B169"/>
    <mergeCell ref="B171:B178"/>
    <mergeCell ref="B179:B188"/>
    <mergeCell ref="C6:C12"/>
    <mergeCell ref="C13:C21"/>
    <mergeCell ref="C23:C29"/>
    <mergeCell ref="C30:C39"/>
    <mergeCell ref="C41:C47"/>
    <mergeCell ref="C48:C57"/>
    <mergeCell ref="C59:C65"/>
    <mergeCell ref="C66:C75"/>
    <mergeCell ref="C77:C84"/>
    <mergeCell ref="C85:C94"/>
    <mergeCell ref="C96:C103"/>
    <mergeCell ref="C104:C113"/>
    <mergeCell ref="C115:C122"/>
    <mergeCell ref="C123:C131"/>
    <mergeCell ref="C133:C140"/>
    <mergeCell ref="C141:C150"/>
    <mergeCell ref="C152:C159"/>
    <mergeCell ref="C160:C169"/>
    <mergeCell ref="C171:C178"/>
    <mergeCell ref="C179:C188"/>
  </mergeCells>
  <pageMargins left="0.7" right="0.7" top="0.75" bottom="0.75" header="0.3" footer="0.3"/>
  <pageSetup paperSize="9" scale="79" orientation="landscape"/>
  <headerFooter/>
  <rowBreaks count="9" manualBreakCount="9">
    <brk id="22" max="16383" man="1"/>
    <brk id="40" max="16383" man="1"/>
    <brk id="58" max="16383" man="1"/>
    <brk id="76" max="16383" man="1"/>
    <brk id="95" max="16383" man="1"/>
    <brk id="114" max="16383" man="1"/>
    <brk id="132" max="16383" man="1"/>
    <brk id="151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cp:lastPrinted>2025-09-01T13:07:00Z</cp:lastPrinted>
  <dcterms:modified xsi:type="dcterms:W3CDTF">2025-11-12T08:35:56Z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27AB9199FBAA4CCD8A53A6D781B596CB_12</vt:lpwstr>
  </property>
  <property fmtid="{D5CDD505-2E9C-101B-9397-08002B2CF9AE}" pid="3" name="KSOProductBuildVer">
    <vt:lpwstr>1049-12.2.0.23131</vt:lpwstr>
  </property>
</Properties>
</file>